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duction/WebStuff/MEPS/MEPS 642/Suppl-Files/"/>
    </mc:Choice>
  </mc:AlternateContent>
  <xr:revisionPtr revIDLastSave="0" documentId="13_ncr:1_{667B6F77-BE46-A643-B6EE-C3B74B6607DA}" xr6:coauthVersionLast="45" xr6:coauthVersionMax="45" xr10:uidLastSave="{00000000-0000-0000-0000-000000000000}"/>
  <bookViews>
    <workbookView xWindow="20100" yWindow="5080" windowWidth="25940" windowHeight="23480" xr2:uid="{00000000-000D-0000-FFFF-FFFF00000000}"/>
  </bookViews>
  <sheets>
    <sheet name="Sheet1" sheetId="3" r:id="rId1"/>
    <sheet name="TableS1" sheetId="2" r:id="rId2"/>
    <sheet name="TableS2" sheetId="1" r:id="rId3"/>
  </sheets>
  <definedNames>
    <definedName name="_xlnm._FilterDatabase" localSheetId="1" hidden="1">TableS1!$C$5:$AA$50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2" l="1"/>
  <c r="J13" i="2"/>
  <c r="J12" i="2"/>
  <c r="J11" i="2"/>
  <c r="J10" i="2"/>
  <c r="J9" i="2"/>
  <c r="J8" i="2"/>
  <c r="J7" i="2"/>
  <c r="J6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1" i="2"/>
  <c r="J20" i="2"/>
  <c r="J19" i="2"/>
  <c r="J18" i="2"/>
  <c r="J17" i="2"/>
  <c r="J16" i="2"/>
  <c r="J15" i="2"/>
  <c r="J14" i="2"/>
  <c r="J50" i="2"/>
  <c r="J49" i="2"/>
  <c r="J48" i="2"/>
  <c r="J47" i="2"/>
  <c r="J46" i="2"/>
  <c r="J45" i="2"/>
  <c r="J44" i="2"/>
  <c r="J43" i="2"/>
  <c r="J29" i="2"/>
  <c r="J28" i="2"/>
  <c r="J27" i="2"/>
  <c r="J26" i="2"/>
  <c r="J25" i="2"/>
  <c r="J24" i="2"/>
  <c r="J23" i="2"/>
  <c r="R23" i="2"/>
  <c r="R24" i="2"/>
  <c r="R25" i="2"/>
  <c r="R26" i="2"/>
  <c r="R27" i="2"/>
  <c r="R28" i="2"/>
  <c r="R29" i="2"/>
  <c r="R43" i="2"/>
  <c r="R44" i="2"/>
  <c r="R45" i="2"/>
  <c r="R46" i="2"/>
  <c r="R47" i="2"/>
  <c r="R48" i="2"/>
  <c r="R49" i="2"/>
  <c r="R50" i="2"/>
  <c r="R14" i="2"/>
  <c r="R15" i="2"/>
  <c r="R16" i="2"/>
  <c r="R17" i="2"/>
  <c r="R18" i="2"/>
  <c r="R19" i="2"/>
  <c r="R20" i="2"/>
  <c r="R21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6" i="2"/>
  <c r="R7" i="2"/>
  <c r="R8" i="2"/>
  <c r="R9" i="2"/>
  <c r="R10" i="2"/>
  <c r="R11" i="2"/>
  <c r="R12" i="2"/>
  <c r="R13" i="2"/>
  <c r="R22" i="2"/>
</calcChain>
</file>

<file path=xl/sharedStrings.xml><?xml version="1.0" encoding="utf-8"?>
<sst xmlns="http://schemas.openxmlformats.org/spreadsheetml/2006/main" count="84" uniqueCount="70">
  <si>
    <t>Station number</t>
    <phoneticPr fontId="1"/>
  </si>
  <si>
    <r>
      <t>Abundance (cells 10</t>
    </r>
    <r>
      <rPr>
        <vertAlign val="superscript"/>
        <sz val="11"/>
        <color theme="1"/>
        <rFont val="Calibri"/>
        <family val="3"/>
        <charset val="128"/>
        <scheme val="minor"/>
      </rPr>
      <t>3</t>
    </r>
    <r>
      <rPr>
        <sz val="11"/>
        <color theme="1"/>
        <rFont val="Calibri"/>
        <family val="2"/>
        <charset val="128"/>
        <scheme val="minor"/>
      </rPr>
      <t xml:space="preserve"> m</t>
    </r>
    <r>
      <rPr>
        <vertAlign val="superscript"/>
        <sz val="11"/>
        <color theme="1"/>
        <rFont val="Calibri"/>
        <family val="3"/>
        <charset val="128"/>
        <scheme val="minor"/>
      </rPr>
      <t>-2</t>
    </r>
    <r>
      <rPr>
        <sz val="11"/>
        <color theme="1"/>
        <rFont val="Calibri"/>
        <family val="2"/>
        <charset val="128"/>
        <scheme val="minor"/>
      </rPr>
      <t>)</t>
    </r>
    <phoneticPr fontId="1"/>
  </si>
  <si>
    <r>
      <rPr>
        <sz val="11"/>
        <color theme="1"/>
        <rFont val="Calibri"/>
        <family val="2"/>
        <charset val="128"/>
        <scheme val="minor"/>
      </rPr>
      <t>Biomass</t>
    </r>
    <r>
      <rPr>
        <sz val="11"/>
        <color theme="1"/>
        <rFont val="Calibri"/>
        <family val="2"/>
        <charset val="128"/>
        <scheme val="minor"/>
      </rPr>
      <t xml:space="preserve"> (mgC m</t>
    </r>
    <r>
      <rPr>
        <vertAlign val="superscript"/>
        <sz val="11"/>
        <color theme="1"/>
        <rFont val="Calibri"/>
        <family val="3"/>
        <charset val="128"/>
        <scheme val="minor"/>
      </rPr>
      <t>-2</t>
    </r>
    <r>
      <rPr>
        <sz val="11"/>
        <color theme="1"/>
        <rFont val="Calibri"/>
        <family val="2"/>
        <charset val="128"/>
        <scheme val="minor"/>
      </rPr>
      <t>)</t>
    </r>
    <phoneticPr fontId="1"/>
  </si>
  <si>
    <t xml:space="preserve">  Diatoms</t>
    <phoneticPr fontId="1"/>
  </si>
  <si>
    <t xml:space="preserve">  Dinoflagellates</t>
    <phoneticPr fontId="1"/>
  </si>
  <si>
    <t xml:space="preserve">  Ciliates</t>
    <phoneticPr fontId="1"/>
  </si>
  <si>
    <t xml:space="preserve">  Tintinnids</t>
    <phoneticPr fontId="1"/>
  </si>
  <si>
    <t xml:space="preserve">  Nanoflagellates</t>
    <phoneticPr fontId="1"/>
  </si>
  <si>
    <t xml:space="preserve">  Others</t>
    <phoneticPr fontId="1"/>
  </si>
  <si>
    <t xml:space="preserve">  Total</t>
    <phoneticPr fontId="1"/>
  </si>
  <si>
    <t>Total</t>
    <phoneticPr fontId="1"/>
  </si>
  <si>
    <t>Others</t>
    <phoneticPr fontId="1"/>
  </si>
  <si>
    <t>Nanoflagellates</t>
    <phoneticPr fontId="1"/>
  </si>
  <si>
    <t>Tintinnids</t>
    <phoneticPr fontId="1"/>
  </si>
  <si>
    <t>Ciliates</t>
    <phoneticPr fontId="1"/>
  </si>
  <si>
    <t>Dinoflagellates</t>
    <phoneticPr fontId="1"/>
  </si>
  <si>
    <t>Diatoms</t>
    <phoneticPr fontId="1"/>
  </si>
  <si>
    <t>Stn3-0 m</t>
    <phoneticPr fontId="1"/>
  </si>
  <si>
    <t>Stn3-10 m</t>
    <phoneticPr fontId="1"/>
  </si>
  <si>
    <t>Stn3-20 m</t>
    <phoneticPr fontId="1"/>
  </si>
  <si>
    <t>Stn3-30 m</t>
    <phoneticPr fontId="1"/>
  </si>
  <si>
    <t>Stn3-40 m</t>
    <phoneticPr fontId="1"/>
  </si>
  <si>
    <t>Stn3-50 m</t>
    <phoneticPr fontId="1"/>
  </si>
  <si>
    <t>Stn3-70 m</t>
    <phoneticPr fontId="1"/>
  </si>
  <si>
    <t>Stn3-100 m</t>
    <phoneticPr fontId="1"/>
  </si>
  <si>
    <t>Stn6-0 m</t>
    <phoneticPr fontId="1"/>
  </si>
  <si>
    <t>Stn6-10 m</t>
    <phoneticPr fontId="1"/>
  </si>
  <si>
    <t>Stn6-20 m</t>
    <phoneticPr fontId="1"/>
  </si>
  <si>
    <t>Stn6-30 m</t>
    <phoneticPr fontId="1"/>
  </si>
  <si>
    <t>Stn6-40 m</t>
    <phoneticPr fontId="1"/>
  </si>
  <si>
    <t>Stn6-50 m</t>
    <phoneticPr fontId="1"/>
  </si>
  <si>
    <t>Stn6-70 m</t>
    <phoneticPr fontId="1"/>
  </si>
  <si>
    <t>Stn6-100 m</t>
    <phoneticPr fontId="1"/>
  </si>
  <si>
    <t>Stn2-0 m</t>
    <phoneticPr fontId="1"/>
  </si>
  <si>
    <t>Stn2-10 m</t>
    <phoneticPr fontId="1"/>
  </si>
  <si>
    <t>Stn2-20 m</t>
    <phoneticPr fontId="1"/>
  </si>
  <si>
    <t>Stn2-30 m</t>
    <phoneticPr fontId="1"/>
  </si>
  <si>
    <t>Stn2-40 m</t>
    <phoneticPr fontId="1"/>
  </si>
  <si>
    <t>Stn2-50 m</t>
    <phoneticPr fontId="1"/>
  </si>
  <si>
    <t>Stn2-70 m</t>
    <phoneticPr fontId="1"/>
  </si>
  <si>
    <t>Stn2-100 m</t>
    <phoneticPr fontId="1"/>
  </si>
  <si>
    <t>Stn4-0 m</t>
    <phoneticPr fontId="1"/>
  </si>
  <si>
    <t>Stn4-10 m</t>
    <phoneticPr fontId="1"/>
  </si>
  <si>
    <t>Stn4-20 m</t>
    <phoneticPr fontId="1"/>
  </si>
  <si>
    <t>Stn4-30 m</t>
    <phoneticPr fontId="1"/>
  </si>
  <si>
    <t>Stn4-40 m</t>
    <phoneticPr fontId="1"/>
  </si>
  <si>
    <t>Stn5-0 m</t>
    <phoneticPr fontId="1"/>
  </si>
  <si>
    <t>Stn5-10 m</t>
    <phoneticPr fontId="1"/>
  </si>
  <si>
    <t>Stn5-20 m</t>
    <phoneticPr fontId="1"/>
  </si>
  <si>
    <t>Stn5-30 m</t>
    <phoneticPr fontId="1"/>
  </si>
  <si>
    <t>Stn5-40 m</t>
    <phoneticPr fontId="1"/>
  </si>
  <si>
    <t>Stn5-50 m</t>
    <phoneticPr fontId="1"/>
  </si>
  <si>
    <t>Stn5-70 m</t>
    <phoneticPr fontId="1"/>
  </si>
  <si>
    <t>Stn5-100 m</t>
    <phoneticPr fontId="1"/>
  </si>
  <si>
    <t>Stn1-0 m</t>
    <phoneticPr fontId="1"/>
  </si>
  <si>
    <t>Stn1-10 m</t>
    <phoneticPr fontId="1"/>
  </si>
  <si>
    <t>Stn1-20 m</t>
    <phoneticPr fontId="1"/>
  </si>
  <si>
    <t>Stn1-30 m</t>
    <phoneticPr fontId="1"/>
  </si>
  <si>
    <t>Stn1-40 m</t>
    <phoneticPr fontId="1"/>
  </si>
  <si>
    <t>Stn1-50 m</t>
    <phoneticPr fontId="1"/>
  </si>
  <si>
    <t>Stn1-70 m</t>
    <phoneticPr fontId="1"/>
  </si>
  <si>
    <t>Stn1-100 m</t>
    <phoneticPr fontId="1"/>
  </si>
  <si>
    <r>
      <t>Abundance (cells L</t>
    </r>
    <r>
      <rPr>
        <vertAlign val="superscript"/>
        <sz val="11"/>
        <color theme="1"/>
        <rFont val="Calibri"/>
        <family val="3"/>
        <charset val="128"/>
        <scheme val="minor"/>
      </rPr>
      <t>-1</t>
    </r>
    <r>
      <rPr>
        <sz val="11"/>
        <color theme="1"/>
        <rFont val="Calibri"/>
        <family val="2"/>
        <charset val="128"/>
        <scheme val="minor"/>
      </rPr>
      <t>)</t>
    </r>
    <phoneticPr fontId="1"/>
  </si>
  <si>
    <r>
      <t>Biomass (µgC L</t>
    </r>
    <r>
      <rPr>
        <vertAlign val="superscript"/>
        <sz val="11"/>
        <color theme="1"/>
        <rFont val="Calibri"/>
        <family val="3"/>
        <charset val="128"/>
        <scheme val="minor"/>
      </rPr>
      <t>-1</t>
    </r>
    <r>
      <rPr>
        <sz val="11"/>
        <color theme="1"/>
        <rFont val="Calibri"/>
        <family val="2"/>
        <charset val="128"/>
        <scheme val="minor"/>
      </rPr>
      <t>)</t>
    </r>
    <phoneticPr fontId="1"/>
  </si>
  <si>
    <t>Table S2. Integrated abundance and carbon bimass of the protist community in the water column (0−100 m for all stations except Stn 4 [0−40 m]) in Inglefield Bredning, northwestern Greenland, obtained during 13−17 August 2018.</t>
  </si>
  <si>
    <t>Table S1. Abundance and carbon bimass of the protist community at each station in Inglefield Bredning, northwestern Greenland, obtained during 13−17 August 2018.</t>
  </si>
  <si>
    <t>Additional data. Raw data of abundance and carbon biomass of the protist community in Inglefield Bredning, northwestern Greenland, obtained during 13−17 August 2018.</t>
  </si>
  <si>
    <t xml:space="preserve"> – </t>
  </si>
  <si>
    <t>https://doi.org/10.3354/meps13324</t>
  </si>
  <si>
    <t xml:space="preserve">Supplement to Matsuno et al. (2020) – Mar Ecol Prog Ser 642: 54-64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</si>
</sst>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vertAlign val="superscript"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2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>
      <alignment vertical="center"/>
    </xf>
    <xf numFmtId="1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3354/meps13324" TargetMode="External"/><Relationship Id="rId1" Type="http://schemas.openxmlformats.org/officeDocument/2006/relationships/hyperlink" Target="https://doi.org/10.3354/meps1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G1" sqref="G1:I1"/>
    </sheetView>
  </sheetViews>
  <sheetFormatPr baseColWidth="10" defaultColWidth="8.83203125" defaultRowHeight="15" x14ac:dyDescent="0.2"/>
  <cols>
    <col min="2" max="2" width="49.5" customWidth="1"/>
    <col min="3" max="3" width="8.33203125" hidden="1" customWidth="1"/>
    <col min="4" max="4" width="8.83203125" hidden="1" customWidth="1"/>
    <col min="5" max="6" width="0.1640625" hidden="1" customWidth="1"/>
    <col min="9" max="9" width="12.33203125" customWidth="1"/>
  </cols>
  <sheetData>
    <row r="1" spans="1:9" s="13" customFormat="1" ht="22" customHeight="1" x14ac:dyDescent="0.2">
      <c r="A1" s="14" t="s">
        <v>69</v>
      </c>
      <c r="B1" s="14"/>
      <c r="C1" s="14"/>
      <c r="D1" s="14"/>
      <c r="E1" s="14"/>
      <c r="F1" s="13" t="s">
        <v>67</v>
      </c>
      <c r="G1" s="15" t="s">
        <v>68</v>
      </c>
      <c r="H1" s="15"/>
      <c r="I1" s="15"/>
    </row>
    <row r="6" spans="1:9" ht="12.75" customHeight="1" x14ac:dyDescent="0.2">
      <c r="B6" s="11" t="s">
        <v>66</v>
      </c>
      <c r="C6" s="10"/>
      <c r="D6" s="10"/>
      <c r="E6" s="10"/>
      <c r="F6" s="10"/>
    </row>
    <row r="7" spans="1:9" x14ac:dyDescent="0.2">
      <c r="B7" s="11"/>
      <c r="C7" s="10"/>
      <c r="D7" s="10"/>
      <c r="E7" s="10"/>
      <c r="F7" s="10"/>
    </row>
    <row r="8" spans="1:9" ht="45" customHeight="1" x14ac:dyDescent="0.2">
      <c r="B8" s="11"/>
      <c r="C8" s="10"/>
      <c r="D8" s="10"/>
      <c r="E8" s="10"/>
      <c r="F8" s="10"/>
    </row>
  </sheetData>
  <mergeCells count="3">
    <mergeCell ref="B6:B8"/>
    <mergeCell ref="A1:E1"/>
    <mergeCell ref="G1:I1"/>
  </mergeCells>
  <phoneticPr fontId="1"/>
  <hyperlinks>
    <hyperlink ref="G1" r:id="rId1" display="https://doi.org/10.3354/meps13325" xr:uid="{C5F989F4-985B-5442-96E0-EA541E7BD4BA}"/>
    <hyperlink ref="G1:I1" r:id="rId2" display="https://doi.org/10.3354/meps13324" xr:uid="{29D9FAEE-9BA8-DA4F-8111-8A3AA47F0CC7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55"/>
  <sheetViews>
    <sheetView topLeftCell="B1" zoomScale="125" zoomScaleNormal="125" zoomScalePageLayoutView="125" workbookViewId="0">
      <selection activeCell="C2" sqref="C2:R2"/>
    </sheetView>
  </sheetViews>
  <sheetFormatPr baseColWidth="10" defaultColWidth="8.83203125" defaultRowHeight="15" x14ac:dyDescent="0.2"/>
  <cols>
    <col min="3" max="3" width="11.33203125" bestFit="1" customWidth="1"/>
    <col min="4" max="4" width="8" bestFit="1" customWidth="1"/>
    <col min="5" max="5" width="13.5" bestFit="1" customWidth="1"/>
    <col min="6" max="6" width="7.5" bestFit="1" customWidth="1"/>
    <col min="7" max="7" width="9.5" bestFit="1" customWidth="1"/>
    <col min="8" max="8" width="14.1640625" bestFit="1" customWidth="1"/>
    <col min="9" max="10" width="7.1640625" bestFit="1" customWidth="1"/>
    <col min="11" max="11" width="1.33203125" customWidth="1"/>
  </cols>
  <sheetData>
    <row r="2" spans="3:18" ht="68.5" customHeight="1" x14ac:dyDescent="0.2">
      <c r="C2" s="11" t="s">
        <v>65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3:18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3:18" ht="17" x14ac:dyDescent="0.2">
      <c r="D4" s="12" t="s">
        <v>62</v>
      </c>
      <c r="E4" s="12"/>
      <c r="F4" s="12"/>
      <c r="G4" s="12"/>
      <c r="H4" s="12"/>
      <c r="I4" s="12"/>
      <c r="J4" s="12"/>
      <c r="K4" s="7"/>
      <c r="L4" s="12" t="s">
        <v>63</v>
      </c>
      <c r="M4" s="12"/>
      <c r="N4" s="12"/>
      <c r="O4" s="12"/>
      <c r="P4" s="12"/>
      <c r="Q4" s="12"/>
      <c r="R4" s="12"/>
    </row>
    <row r="5" spans="3:18" x14ac:dyDescent="0.2">
      <c r="C5" s="1"/>
      <c r="D5" s="1" t="s">
        <v>16</v>
      </c>
      <c r="E5" s="1" t="s">
        <v>15</v>
      </c>
      <c r="F5" s="1" t="s">
        <v>14</v>
      </c>
      <c r="G5" s="1" t="s">
        <v>13</v>
      </c>
      <c r="H5" s="1" t="s">
        <v>12</v>
      </c>
      <c r="I5" s="1" t="s">
        <v>11</v>
      </c>
      <c r="J5" s="1" t="s">
        <v>10</v>
      </c>
      <c r="K5" s="1"/>
      <c r="L5" s="1" t="s">
        <v>16</v>
      </c>
      <c r="M5" s="1" t="s">
        <v>15</v>
      </c>
      <c r="N5" s="1" t="s">
        <v>14</v>
      </c>
      <c r="O5" s="1" t="s">
        <v>13</v>
      </c>
      <c r="P5" s="1" t="s">
        <v>12</v>
      </c>
      <c r="Q5" s="1" t="s">
        <v>11</v>
      </c>
      <c r="R5" s="1" t="s">
        <v>10</v>
      </c>
    </row>
    <row r="6" spans="3:18" x14ac:dyDescent="0.2">
      <c r="C6" t="s">
        <v>54</v>
      </c>
      <c r="D6" s="3">
        <v>360.50010278644714</v>
      </c>
      <c r="E6" s="3">
        <v>21269.506064400382</v>
      </c>
      <c r="F6" s="3">
        <v>2163.000616718683</v>
      </c>
      <c r="G6" s="3">
        <v>600.83350464407863</v>
      </c>
      <c r="H6" s="3">
        <v>248504.73752079092</v>
      </c>
      <c r="I6" s="3">
        <v>120.16670092881571</v>
      </c>
      <c r="J6" s="3">
        <f t="shared" ref="J6:J22" si="0">SUM(D6:I6)</f>
        <v>273018.74451026932</v>
      </c>
      <c r="K6" s="3"/>
      <c r="L6" s="5">
        <v>3.1877073694223934E-2</v>
      </c>
      <c r="M6" s="5">
        <v>39.298794611786761</v>
      </c>
      <c r="N6" s="5">
        <v>16.078444455762579</v>
      </c>
      <c r="O6" s="5">
        <v>3.3620181728195604</v>
      </c>
      <c r="P6" s="5">
        <v>14.035261283334815</v>
      </c>
      <c r="Q6" s="5">
        <v>3.5471227289619565E-2</v>
      </c>
      <c r="R6" s="5">
        <f t="shared" ref="R6:R22" si="1">SUM(L6:Q6)</f>
        <v>72.841866824687557</v>
      </c>
    </row>
    <row r="7" spans="3:18" x14ac:dyDescent="0.2">
      <c r="C7" t="s">
        <v>55</v>
      </c>
      <c r="D7" s="3">
        <v>0</v>
      </c>
      <c r="E7" s="3">
        <v>6283.2614167565625</v>
      </c>
      <c r="F7" s="3">
        <v>641.14912415883293</v>
      </c>
      <c r="G7" s="3">
        <v>0</v>
      </c>
      <c r="H7" s="3">
        <v>95402.989674834345</v>
      </c>
      <c r="I7" s="3">
        <v>128.22982483176659</v>
      </c>
      <c r="J7" s="3">
        <f t="shared" si="0"/>
        <v>102455.63004058151</v>
      </c>
      <c r="K7" s="3"/>
      <c r="L7" s="3">
        <v>0</v>
      </c>
      <c r="M7" s="5">
        <v>3.6320425548295328</v>
      </c>
      <c r="N7" s="5">
        <v>0.96014776051457584</v>
      </c>
      <c r="O7" s="3">
        <v>0</v>
      </c>
      <c r="P7" s="5">
        <v>4.0391706886512369</v>
      </c>
      <c r="Q7" s="5">
        <v>3.7851328419260796E-2</v>
      </c>
      <c r="R7" s="5">
        <f t="shared" si="1"/>
        <v>8.669212332414606</v>
      </c>
    </row>
    <row r="8" spans="3:18" x14ac:dyDescent="0.2">
      <c r="C8" t="s">
        <v>56</v>
      </c>
      <c r="D8" s="3">
        <v>0</v>
      </c>
      <c r="E8" s="3">
        <v>12006.767033093965</v>
      </c>
      <c r="F8" s="3">
        <v>755.48197062164286</v>
      </c>
      <c r="G8" s="3">
        <v>0</v>
      </c>
      <c r="H8" s="3">
        <v>117396.50193481315</v>
      </c>
      <c r="I8" s="3">
        <v>0</v>
      </c>
      <c r="J8" s="3">
        <f t="shared" si="0"/>
        <v>130158.75093852876</v>
      </c>
      <c r="K8" s="3"/>
      <c r="L8" s="3">
        <v>0</v>
      </c>
      <c r="M8" s="5">
        <v>13.048228417488097</v>
      </c>
      <c r="N8" s="5">
        <v>2.8705268084836333</v>
      </c>
      <c r="O8" s="3">
        <v>0</v>
      </c>
      <c r="P8" s="5">
        <v>6.0526973487390414</v>
      </c>
      <c r="Q8" s="3">
        <v>0</v>
      </c>
      <c r="R8" s="5">
        <f t="shared" si="1"/>
        <v>21.971452574710774</v>
      </c>
    </row>
    <row r="9" spans="3:18" x14ac:dyDescent="0.2">
      <c r="C9" t="s">
        <v>57</v>
      </c>
      <c r="D9" s="3">
        <v>0</v>
      </c>
      <c r="E9" s="3">
        <v>315.48489186948979</v>
      </c>
      <c r="F9" s="3">
        <v>701.07753748775519</v>
      </c>
      <c r="G9" s="3">
        <v>87.634692185969399</v>
      </c>
      <c r="H9" s="3">
        <v>48900.158239770928</v>
      </c>
      <c r="I9" s="3">
        <v>0</v>
      </c>
      <c r="J9" s="3">
        <f t="shared" si="0"/>
        <v>50004.355361314141</v>
      </c>
      <c r="K9" s="3"/>
      <c r="L9" s="3">
        <v>0</v>
      </c>
      <c r="M9" s="5">
        <v>0.67782971818034643</v>
      </c>
      <c r="N9" s="5">
        <v>3.0721752600893319</v>
      </c>
      <c r="O9" s="5">
        <v>0.12488118056301899</v>
      </c>
      <c r="P9" s="5">
        <v>2.4570462466950662</v>
      </c>
      <c r="Q9" s="3">
        <v>0</v>
      </c>
      <c r="R9" s="5">
        <f t="shared" si="1"/>
        <v>6.3319324055277635</v>
      </c>
    </row>
    <row r="10" spans="3:18" x14ac:dyDescent="0.2">
      <c r="C10" t="s">
        <v>58</v>
      </c>
      <c r="D10" s="3">
        <v>0</v>
      </c>
      <c r="E10" s="3">
        <v>2253.1524634039401</v>
      </c>
      <c r="F10" s="3">
        <v>844.93217377647761</v>
      </c>
      <c r="G10" s="3">
        <v>0</v>
      </c>
      <c r="H10" s="3">
        <v>43373.184920525848</v>
      </c>
      <c r="I10" s="3">
        <v>84.493217377647753</v>
      </c>
      <c r="J10" s="3">
        <f t="shared" si="0"/>
        <v>46555.762775083909</v>
      </c>
      <c r="K10" s="3"/>
      <c r="L10" s="3">
        <v>0</v>
      </c>
      <c r="M10" s="5">
        <v>2.1801642132410319</v>
      </c>
      <c r="N10" s="5">
        <v>2.1633069630678303</v>
      </c>
      <c r="O10" s="3">
        <v>0</v>
      </c>
      <c r="P10" s="5">
        <v>2.1422539369506897</v>
      </c>
      <c r="Q10" s="5">
        <v>2.4941003579761957E-2</v>
      </c>
      <c r="R10" s="5">
        <f t="shared" si="1"/>
        <v>6.5106661168393138</v>
      </c>
    </row>
    <row r="11" spans="3:18" x14ac:dyDescent="0.2">
      <c r="C11" t="s">
        <v>59</v>
      </c>
      <c r="D11" s="3">
        <v>0</v>
      </c>
      <c r="E11" s="3">
        <v>1785.2188858558281</v>
      </c>
      <c r="F11" s="3">
        <v>781.03326256192486</v>
      </c>
      <c r="G11" s="3">
        <v>223.15236073197855</v>
      </c>
      <c r="H11" s="3">
        <v>15620.665251238497</v>
      </c>
      <c r="I11" s="3">
        <v>334.72854109796776</v>
      </c>
      <c r="J11" s="3">
        <f t="shared" si="0"/>
        <v>18744.798301486197</v>
      </c>
      <c r="K11" s="3"/>
      <c r="L11" s="3">
        <v>0</v>
      </c>
      <c r="M11" s="5">
        <v>1.7284038262348329</v>
      </c>
      <c r="N11" s="5">
        <v>2.7754275783367479</v>
      </c>
      <c r="O11" s="5">
        <v>0.58541988031164061</v>
      </c>
      <c r="P11" s="5">
        <v>0.98927393320762569</v>
      </c>
      <c r="Q11" s="5">
        <v>9.880634210505819E-2</v>
      </c>
      <c r="R11" s="5">
        <f t="shared" si="1"/>
        <v>6.1773315601959045</v>
      </c>
    </row>
    <row r="12" spans="3:18" x14ac:dyDescent="0.2">
      <c r="C12" t="s">
        <v>60</v>
      </c>
      <c r="D12" s="3">
        <v>79.476035011116224</v>
      </c>
      <c r="E12" s="3">
        <v>1907.4248402667895</v>
      </c>
      <c r="F12" s="3">
        <v>874.23638512227842</v>
      </c>
      <c r="G12" s="3">
        <v>79.476035011116224</v>
      </c>
      <c r="H12" s="3">
        <v>17564.203737456686</v>
      </c>
      <c r="I12" s="3">
        <v>556.33224507781358</v>
      </c>
      <c r="J12" s="3">
        <f t="shared" si="0"/>
        <v>21061.149277945802</v>
      </c>
      <c r="K12" s="3"/>
      <c r="L12" s="5">
        <v>1.2138842586201912E-2</v>
      </c>
      <c r="M12" s="5">
        <v>2.3291988171057891</v>
      </c>
      <c r="N12" s="5">
        <v>4.0671740358697663</v>
      </c>
      <c r="O12" s="5">
        <v>0.12867551548525169</v>
      </c>
      <c r="P12" s="5">
        <v>1.148641443854943</v>
      </c>
      <c r="Q12" s="5">
        <v>0.16422009892232417</v>
      </c>
      <c r="R12" s="5">
        <f t="shared" si="1"/>
        <v>7.850048753824276</v>
      </c>
    </row>
    <row r="13" spans="3:18" x14ac:dyDescent="0.2">
      <c r="C13" t="s">
        <v>61</v>
      </c>
      <c r="D13" s="3">
        <v>105.7575638968257</v>
      </c>
      <c r="E13" s="3">
        <v>1144.1045548838415</v>
      </c>
      <c r="F13" s="3">
        <v>846.06051117460561</v>
      </c>
      <c r="G13" s="3">
        <v>0</v>
      </c>
      <c r="H13" s="3">
        <v>34486.580154355797</v>
      </c>
      <c r="I13" s="3">
        <v>423.0302555873028</v>
      </c>
      <c r="J13" s="3">
        <f t="shared" si="0"/>
        <v>37005.533039898379</v>
      </c>
      <c r="K13" s="3"/>
      <c r="L13" s="8">
        <v>1.5045872361822937E-3</v>
      </c>
      <c r="M13" s="5">
        <v>1.4651801235208024</v>
      </c>
      <c r="N13" s="5">
        <v>1.0643477581546639</v>
      </c>
      <c r="O13" s="3">
        <v>0</v>
      </c>
      <c r="P13" s="5">
        <v>2.112514088681074</v>
      </c>
      <c r="Q13" s="5">
        <v>0.12487155118964251</v>
      </c>
      <c r="R13" s="5">
        <f t="shared" si="1"/>
        <v>4.7684181087823649</v>
      </c>
    </row>
    <row r="14" spans="3:18" x14ac:dyDescent="0.2">
      <c r="C14" t="s">
        <v>33</v>
      </c>
      <c r="D14" s="3">
        <v>86.838634031950733</v>
      </c>
      <c r="E14" s="3">
        <v>434.19317015975366</v>
      </c>
      <c r="F14" s="3">
        <v>2431.4817528946205</v>
      </c>
      <c r="G14" s="3">
        <v>260.5159020958522</v>
      </c>
      <c r="H14" s="3">
        <v>4255.0930675655854</v>
      </c>
      <c r="I14" s="3">
        <v>0</v>
      </c>
      <c r="J14" s="3">
        <f t="shared" si="0"/>
        <v>7468.1225267477621</v>
      </c>
      <c r="K14" s="3"/>
      <c r="L14" s="8">
        <v>4.5570478816075975E-3</v>
      </c>
      <c r="M14" s="5">
        <v>0.58116525547101217</v>
      </c>
      <c r="N14" s="5">
        <v>7.8216446332408829</v>
      </c>
      <c r="O14" s="5">
        <v>1.1087845711843773</v>
      </c>
      <c r="P14" s="5">
        <v>0.19119625784408503</v>
      </c>
      <c r="Q14" s="3">
        <v>0</v>
      </c>
      <c r="R14" s="5">
        <f t="shared" si="1"/>
        <v>9.7073477656219662</v>
      </c>
    </row>
    <row r="15" spans="3:18" x14ac:dyDescent="0.2">
      <c r="C15" t="s">
        <v>34</v>
      </c>
      <c r="D15" s="3">
        <v>0</v>
      </c>
      <c r="E15" s="3">
        <v>426.3551189166634</v>
      </c>
      <c r="F15" s="3">
        <v>0</v>
      </c>
      <c r="G15" s="3">
        <v>106.58877972916585</v>
      </c>
      <c r="H15" s="3">
        <v>5862.3828851041208</v>
      </c>
      <c r="I15" s="3">
        <v>213.1775594583317</v>
      </c>
      <c r="J15" s="3">
        <f t="shared" si="0"/>
        <v>6608.5043432082812</v>
      </c>
      <c r="K15" s="3"/>
      <c r="L15" s="3">
        <v>0</v>
      </c>
      <c r="M15" s="5">
        <v>0.48433306539454513</v>
      </c>
      <c r="N15" s="3">
        <v>0</v>
      </c>
      <c r="O15" s="5">
        <v>0.279625949135971</v>
      </c>
      <c r="P15" s="5">
        <v>0.15332451502782912</v>
      </c>
      <c r="Q15" s="5">
        <v>0.26047276541605036</v>
      </c>
      <c r="R15" s="5">
        <f t="shared" si="1"/>
        <v>1.1777562949743956</v>
      </c>
    </row>
    <row r="16" spans="3:18" x14ac:dyDescent="0.2">
      <c r="C16" t="s">
        <v>35</v>
      </c>
      <c r="D16" s="3">
        <v>0</v>
      </c>
      <c r="E16" s="3">
        <v>781.58819674735378</v>
      </c>
      <c r="F16" s="3">
        <v>0</v>
      </c>
      <c r="G16" s="3">
        <v>0</v>
      </c>
      <c r="H16" s="3">
        <v>5861.9114756051531</v>
      </c>
      <c r="I16" s="3">
        <v>97.698524593419222</v>
      </c>
      <c r="J16" s="3">
        <f t="shared" si="0"/>
        <v>6741.1981969459266</v>
      </c>
      <c r="K16" s="3"/>
      <c r="L16" s="3">
        <v>0</v>
      </c>
      <c r="M16" s="5">
        <v>0.49217478938514553</v>
      </c>
      <c r="N16" s="3">
        <v>0</v>
      </c>
      <c r="O16" s="3">
        <v>0</v>
      </c>
      <c r="P16" s="5">
        <v>0.19320982763468958</v>
      </c>
      <c r="Q16" s="5">
        <v>2.8838992374156488E-2</v>
      </c>
      <c r="R16" s="5">
        <f t="shared" si="1"/>
        <v>0.71422360939399154</v>
      </c>
    </row>
    <row r="17" spans="3:18" x14ac:dyDescent="0.2">
      <c r="C17" t="s">
        <v>36</v>
      </c>
      <c r="D17" s="3">
        <v>0</v>
      </c>
      <c r="E17" s="3">
        <v>757.4189711567052</v>
      </c>
      <c r="F17" s="3">
        <v>126.2364951927842</v>
      </c>
      <c r="G17" s="3">
        <v>126.2364951927842</v>
      </c>
      <c r="H17" s="3">
        <v>6816.7707404103467</v>
      </c>
      <c r="I17" s="3">
        <v>126.2364951927842</v>
      </c>
      <c r="J17" s="3">
        <f t="shared" si="0"/>
        <v>7952.8991971454043</v>
      </c>
      <c r="K17" s="3"/>
      <c r="L17" s="3">
        <v>0</v>
      </c>
      <c r="M17" s="5">
        <v>0.17909011440483441</v>
      </c>
      <c r="N17" s="5">
        <v>2.7157706372733719E-2</v>
      </c>
      <c r="O17" s="5">
        <v>6.4223880595133953E-2</v>
      </c>
      <c r="P17" s="5">
        <v>0.18079627493908609</v>
      </c>
      <c r="Q17" s="5">
        <v>3.7262930400999782E-2</v>
      </c>
      <c r="R17" s="5">
        <f t="shared" si="1"/>
        <v>0.48853090671278793</v>
      </c>
    </row>
    <row r="18" spans="3:18" x14ac:dyDescent="0.2">
      <c r="C18" t="s">
        <v>37</v>
      </c>
      <c r="D18" s="3">
        <v>0</v>
      </c>
      <c r="E18" s="3">
        <v>199.15798628268732</v>
      </c>
      <c r="F18" s="3">
        <v>199.15798628268732</v>
      </c>
      <c r="G18" s="3">
        <v>0</v>
      </c>
      <c r="H18" s="3">
        <v>4580.6336845018086</v>
      </c>
      <c r="I18" s="3">
        <v>298.73697942403101</v>
      </c>
      <c r="J18" s="3">
        <f t="shared" si="0"/>
        <v>5277.6866364912148</v>
      </c>
      <c r="K18" s="3"/>
      <c r="L18" s="3">
        <v>0</v>
      </c>
      <c r="M18" s="5">
        <v>2.4583496253802857E-2</v>
      </c>
      <c r="N18" s="5">
        <v>5.338463071748385</v>
      </c>
      <c r="O18" s="3">
        <v>0</v>
      </c>
      <c r="P18" s="5">
        <v>0.13762659947239514</v>
      </c>
      <c r="Q18" s="5">
        <v>8.8182226981844108E-2</v>
      </c>
      <c r="R18" s="5">
        <f t="shared" si="1"/>
        <v>5.5888553944564272</v>
      </c>
    </row>
    <row r="19" spans="3:18" x14ac:dyDescent="0.2">
      <c r="C19" t="s">
        <v>38</v>
      </c>
      <c r="D19" s="3">
        <v>0</v>
      </c>
      <c r="E19" s="3">
        <v>350.21487243649011</v>
      </c>
      <c r="F19" s="3">
        <v>116.73829081216338</v>
      </c>
      <c r="G19" s="3">
        <v>0</v>
      </c>
      <c r="H19" s="3">
        <v>8521.8952292879276</v>
      </c>
      <c r="I19" s="3">
        <v>0</v>
      </c>
      <c r="J19" s="3">
        <f t="shared" si="0"/>
        <v>8988.8483925365817</v>
      </c>
      <c r="K19" s="3"/>
      <c r="L19" s="3">
        <v>0</v>
      </c>
      <c r="M19" s="5">
        <v>4.3229529306186398E-2</v>
      </c>
      <c r="N19" s="5">
        <v>0.39510262344345537</v>
      </c>
      <c r="O19" s="3">
        <v>0</v>
      </c>
      <c r="P19" s="5">
        <v>0.32475152162003534</v>
      </c>
      <c r="Q19" s="3">
        <v>0</v>
      </c>
      <c r="R19" s="5">
        <f t="shared" si="1"/>
        <v>0.76308367436967717</v>
      </c>
    </row>
    <row r="20" spans="3:18" x14ac:dyDescent="0.2">
      <c r="C20" t="s">
        <v>39</v>
      </c>
      <c r="D20" s="3">
        <v>0</v>
      </c>
      <c r="E20" s="3">
        <v>366.34400595681296</v>
      </c>
      <c r="F20" s="3">
        <v>641.1020104244227</v>
      </c>
      <c r="G20" s="3">
        <v>0</v>
      </c>
      <c r="H20" s="3">
        <v>4304.5420699925526</v>
      </c>
      <c r="I20" s="3">
        <v>91.586001489203241</v>
      </c>
      <c r="J20" s="3">
        <f t="shared" si="0"/>
        <v>5403.5740878629913</v>
      </c>
      <c r="K20" s="3"/>
      <c r="L20" s="3">
        <v>0</v>
      </c>
      <c r="M20" s="5">
        <v>6.1043246749191304</v>
      </c>
      <c r="N20" s="5">
        <v>0.71207485702810169</v>
      </c>
      <c r="O20" s="3">
        <v>0</v>
      </c>
      <c r="P20" s="5">
        <v>0.16472326189681624</v>
      </c>
      <c r="Q20" s="5">
        <v>2.703467641418739E-2</v>
      </c>
      <c r="R20" s="5">
        <f t="shared" si="1"/>
        <v>7.0081574702582357</v>
      </c>
    </row>
    <row r="21" spans="3:18" x14ac:dyDescent="0.2">
      <c r="C21" t="s">
        <v>40</v>
      </c>
      <c r="D21" s="3">
        <v>0</v>
      </c>
      <c r="E21" s="3">
        <v>613.43973452376247</v>
      </c>
      <c r="F21" s="3">
        <v>408.95982301584161</v>
      </c>
      <c r="G21" s="3">
        <v>306.71986726188123</v>
      </c>
      <c r="H21" s="3">
        <v>6645.5971240074259</v>
      </c>
      <c r="I21" s="3">
        <v>0</v>
      </c>
      <c r="J21" s="3">
        <f t="shared" si="0"/>
        <v>7974.7165488089113</v>
      </c>
      <c r="K21" s="3"/>
      <c r="L21" s="3">
        <v>0</v>
      </c>
      <c r="M21" s="5">
        <v>0.28276697334001855</v>
      </c>
      <c r="N21" s="5">
        <v>4.7951841678018114</v>
      </c>
      <c r="O21" s="5">
        <v>0.18190513147591253</v>
      </c>
      <c r="P21" s="5">
        <v>0.25133466134331706</v>
      </c>
      <c r="Q21" s="3">
        <v>0</v>
      </c>
      <c r="R21" s="5">
        <f t="shared" si="1"/>
        <v>5.5111909339610596</v>
      </c>
    </row>
    <row r="22" spans="3:18" x14ac:dyDescent="0.2">
      <c r="C22" t="s">
        <v>17</v>
      </c>
      <c r="D22" s="3">
        <v>0</v>
      </c>
      <c r="E22" s="3">
        <v>209.68007915567279</v>
      </c>
      <c r="F22" s="3">
        <v>1729.8606530343006</v>
      </c>
      <c r="G22" s="3">
        <v>104.84003957783639</v>
      </c>
      <c r="H22" s="3">
        <v>5032.3218997361473</v>
      </c>
      <c r="I22" s="3">
        <v>209.68007915567279</v>
      </c>
      <c r="J22" s="3">
        <f t="shared" si="0"/>
        <v>7286.3827506596299</v>
      </c>
      <c r="K22" s="3"/>
      <c r="L22" s="3">
        <v>0</v>
      </c>
      <c r="M22" s="5">
        <v>0.16805890089511097</v>
      </c>
      <c r="N22" s="5">
        <v>23.56550185044442</v>
      </c>
      <c r="O22" s="5">
        <v>7.9716102798069732E-2</v>
      </c>
      <c r="P22" s="5">
        <v>0.34280765842892413</v>
      </c>
      <c r="Q22" s="5">
        <v>6.1894099516322569E-2</v>
      </c>
      <c r="R22" s="5">
        <f t="shared" si="1"/>
        <v>24.217978612082849</v>
      </c>
    </row>
    <row r="23" spans="3:18" x14ac:dyDescent="0.2">
      <c r="C23" t="s">
        <v>18</v>
      </c>
      <c r="D23" s="3">
        <v>0</v>
      </c>
      <c r="E23" s="3">
        <v>74.31002077356807</v>
      </c>
      <c r="F23" s="3">
        <v>371.55010386784033</v>
      </c>
      <c r="G23" s="3">
        <v>0</v>
      </c>
      <c r="H23" s="3">
        <v>3046.710851716291</v>
      </c>
      <c r="I23" s="3">
        <v>222.93006232070422</v>
      </c>
      <c r="J23" s="3">
        <f t="shared" ref="J23:J42" si="2">SUM(D23:I23)</f>
        <v>3715.5010386784033</v>
      </c>
      <c r="K23" s="3"/>
      <c r="L23" s="3">
        <v>0</v>
      </c>
      <c r="M23" s="5">
        <v>9.1726179371689389E-3</v>
      </c>
      <c r="N23" s="5">
        <v>0.62438427347710568</v>
      </c>
      <c r="O23" s="3">
        <v>0</v>
      </c>
      <c r="P23" s="5">
        <v>0.33254192528218057</v>
      </c>
      <c r="Q23" s="5">
        <v>0.20352771980878784</v>
      </c>
      <c r="R23" s="5">
        <f t="shared" ref="R23:R42" si="3">SUM(L23:Q23)</f>
        <v>1.1696265365052432</v>
      </c>
    </row>
    <row r="24" spans="3:18" x14ac:dyDescent="0.2">
      <c r="C24" t="s">
        <v>19</v>
      </c>
      <c r="D24" s="3">
        <v>0</v>
      </c>
      <c r="E24" s="3">
        <v>0</v>
      </c>
      <c r="F24" s="3">
        <v>1998.8055117102506</v>
      </c>
      <c r="G24" s="3">
        <v>111.04475065056947</v>
      </c>
      <c r="H24" s="3">
        <v>3109.2530182159453</v>
      </c>
      <c r="I24" s="3">
        <v>111.04475065056947</v>
      </c>
      <c r="J24" s="3">
        <f t="shared" si="2"/>
        <v>5330.1480312273352</v>
      </c>
      <c r="K24" s="3"/>
      <c r="L24" s="3">
        <v>0</v>
      </c>
      <c r="M24" s="3">
        <v>0</v>
      </c>
      <c r="N24" s="5">
        <v>4.1670088246655483</v>
      </c>
      <c r="O24" s="5">
        <v>4.1822833869147834E-2</v>
      </c>
      <c r="P24" s="5">
        <v>0.50341203638370891</v>
      </c>
      <c r="Q24" s="5">
        <v>3.2778578085278377E-2</v>
      </c>
      <c r="R24" s="5">
        <f t="shared" si="3"/>
        <v>4.7450222730036833</v>
      </c>
    </row>
    <row r="25" spans="3:18" x14ac:dyDescent="0.2">
      <c r="C25" t="s">
        <v>20</v>
      </c>
      <c r="D25" s="3">
        <v>0</v>
      </c>
      <c r="E25" s="3">
        <v>106.21633800399118</v>
      </c>
      <c r="F25" s="3">
        <v>212.43267600798237</v>
      </c>
      <c r="G25" s="3">
        <v>318.64901401197352</v>
      </c>
      <c r="H25" s="3">
        <v>106.21633800399118</v>
      </c>
      <c r="I25" s="3">
        <v>318.64901401197358</v>
      </c>
      <c r="J25" s="3">
        <f t="shared" si="2"/>
        <v>1062.1633800399118</v>
      </c>
      <c r="K25" s="3"/>
      <c r="L25" s="3">
        <v>0</v>
      </c>
      <c r="M25" s="5">
        <v>5.775007132224296</v>
      </c>
      <c r="N25" s="5">
        <v>0.79107622422317125</v>
      </c>
      <c r="O25" s="5">
        <v>0.67142442969823501</v>
      </c>
      <c r="P25" s="5">
        <v>6.6542195695065958E-4</v>
      </c>
      <c r="Q25" s="5">
        <v>0.29091593375090652</v>
      </c>
      <c r="R25" s="5">
        <f t="shared" si="3"/>
        <v>7.5290891418535599</v>
      </c>
    </row>
    <row r="26" spans="3:18" x14ac:dyDescent="0.2">
      <c r="C26" t="s">
        <v>21</v>
      </c>
      <c r="D26" s="3">
        <v>198.30732822590346</v>
      </c>
      <c r="E26" s="3">
        <v>396.61465645180692</v>
      </c>
      <c r="F26" s="3">
        <v>396.61465645180692</v>
      </c>
      <c r="G26" s="3">
        <v>198.30732822590346</v>
      </c>
      <c r="H26" s="3">
        <v>198.30732822590346</v>
      </c>
      <c r="I26" s="3">
        <v>396.61465645180692</v>
      </c>
      <c r="J26" s="3">
        <f t="shared" si="2"/>
        <v>1784.7659540331313</v>
      </c>
      <c r="K26" s="3"/>
      <c r="L26" s="5">
        <v>0.11083212264342245</v>
      </c>
      <c r="M26" s="5">
        <v>0.85213969903869791</v>
      </c>
      <c r="N26" s="5">
        <v>0.79091467366623291</v>
      </c>
      <c r="O26" s="5">
        <v>0.48662588595807255</v>
      </c>
      <c r="P26" s="5">
        <v>1.2860422580503978E-2</v>
      </c>
      <c r="Q26" s="5">
        <v>0.11707410219849723</v>
      </c>
      <c r="R26" s="5">
        <f t="shared" si="3"/>
        <v>2.370446906085427</v>
      </c>
    </row>
    <row r="27" spans="3:18" x14ac:dyDescent="0.2">
      <c r="C27" t="s">
        <v>22</v>
      </c>
      <c r="D27" s="3">
        <v>0</v>
      </c>
      <c r="E27" s="3">
        <v>237.2618996431182</v>
      </c>
      <c r="F27" s="3">
        <v>118.6309498215591</v>
      </c>
      <c r="G27" s="3">
        <v>355.89284946467728</v>
      </c>
      <c r="H27" s="3">
        <v>593.15474910779551</v>
      </c>
      <c r="I27" s="3">
        <v>237.2618996431182</v>
      </c>
      <c r="J27" s="3">
        <f t="shared" si="2"/>
        <v>1542.2023476802681</v>
      </c>
      <c r="K27" s="3"/>
      <c r="L27" s="3">
        <v>0</v>
      </c>
      <c r="M27" s="5">
        <v>7.2370773902956724</v>
      </c>
      <c r="N27" s="5">
        <v>0.44623243166122317</v>
      </c>
      <c r="O27" s="5">
        <v>0.54431544561615153</v>
      </c>
      <c r="P27" s="5">
        <v>1.993735450839941E-2</v>
      </c>
      <c r="Q27" s="5">
        <v>7.0035797807192865E-2</v>
      </c>
      <c r="R27" s="5">
        <f t="shared" si="3"/>
        <v>8.3175984198886415</v>
      </c>
    </row>
    <row r="28" spans="3:18" x14ac:dyDescent="0.2">
      <c r="C28" t="s">
        <v>23</v>
      </c>
      <c r="D28" s="3">
        <v>0</v>
      </c>
      <c r="E28" s="3">
        <v>103.89170179861449</v>
      </c>
      <c r="F28" s="3">
        <v>207.78340359722898</v>
      </c>
      <c r="G28" s="3">
        <v>103.89170179861449</v>
      </c>
      <c r="H28" s="3">
        <v>207.78340359722898</v>
      </c>
      <c r="I28" s="3">
        <v>207.78340359722898</v>
      </c>
      <c r="J28" s="3">
        <f t="shared" si="2"/>
        <v>831.13361438891593</v>
      </c>
      <c r="K28" s="3"/>
      <c r="L28" s="3">
        <v>0</v>
      </c>
      <c r="M28" s="5">
        <v>6.1146952694662788</v>
      </c>
      <c r="N28" s="5">
        <v>1.0057845903980023</v>
      </c>
      <c r="O28" s="5">
        <v>9.3532803234838965E-2</v>
      </c>
      <c r="P28" s="5">
        <v>1.3017172465345345E-3</v>
      </c>
      <c r="Q28" s="5">
        <v>6.1334232187784686E-2</v>
      </c>
      <c r="R28" s="5">
        <f t="shared" si="3"/>
        <v>7.2766486125334398</v>
      </c>
    </row>
    <row r="29" spans="3:18" x14ac:dyDescent="0.2">
      <c r="C29" t="s">
        <v>24</v>
      </c>
      <c r="D29" s="3">
        <v>109.04368646389219</v>
      </c>
      <c r="E29" s="3">
        <v>0</v>
      </c>
      <c r="F29" s="3">
        <v>0</v>
      </c>
      <c r="G29" s="3">
        <v>109.04368646389219</v>
      </c>
      <c r="H29" s="3">
        <v>218.08737292778437</v>
      </c>
      <c r="I29" s="3">
        <v>327.13105939167656</v>
      </c>
      <c r="J29" s="3">
        <f t="shared" si="2"/>
        <v>763.3058052472453</v>
      </c>
      <c r="K29" s="3"/>
      <c r="L29" s="8">
        <v>4.1407316124515113E-3</v>
      </c>
      <c r="M29" s="3">
        <v>0</v>
      </c>
      <c r="N29" s="3">
        <v>0</v>
      </c>
      <c r="O29" s="5">
        <v>6.9574039915382233E-2</v>
      </c>
      <c r="P29" s="5">
        <v>4.3863393888228644E-2</v>
      </c>
      <c r="Q29" s="5">
        <v>0.50075582632466331</v>
      </c>
      <c r="R29" s="5">
        <f t="shared" si="3"/>
        <v>0.61833399174072567</v>
      </c>
    </row>
    <row r="30" spans="3:18" x14ac:dyDescent="0.2">
      <c r="C30" t="s">
        <v>41</v>
      </c>
      <c r="D30" s="3">
        <v>0</v>
      </c>
      <c r="E30" s="3">
        <v>2270.7207393044264</v>
      </c>
      <c r="F30" s="3">
        <v>908.28829572177062</v>
      </c>
      <c r="G30" s="3">
        <v>113.53603696522133</v>
      </c>
      <c r="H30" s="3">
        <v>15554.437064235321</v>
      </c>
      <c r="I30" s="3">
        <v>0</v>
      </c>
      <c r="J30" s="3">
        <f t="shared" si="2"/>
        <v>18846.982136226739</v>
      </c>
      <c r="K30" s="3"/>
      <c r="L30" s="3">
        <v>0</v>
      </c>
      <c r="M30" s="5">
        <v>5.3365450769583003</v>
      </c>
      <c r="N30" s="5">
        <v>1.5670808334557864</v>
      </c>
      <c r="O30" s="5">
        <v>0.21179073765819806</v>
      </c>
      <c r="P30" s="5">
        <v>0.29196534018929599</v>
      </c>
      <c r="Q30" s="3">
        <v>0</v>
      </c>
      <c r="R30" s="5">
        <f t="shared" si="3"/>
        <v>7.407381988261581</v>
      </c>
    </row>
    <row r="31" spans="3:18" x14ac:dyDescent="0.2">
      <c r="C31" t="s">
        <v>42</v>
      </c>
      <c r="D31" s="3">
        <v>0</v>
      </c>
      <c r="E31" s="3">
        <v>6865.0306748466255</v>
      </c>
      <c r="F31" s="3">
        <v>1784.9079754601225</v>
      </c>
      <c r="G31" s="3">
        <v>274.601226993865</v>
      </c>
      <c r="H31" s="3">
        <v>36110.061349693249</v>
      </c>
      <c r="I31" s="3">
        <v>274.601226993865</v>
      </c>
      <c r="J31" s="3">
        <f t="shared" si="2"/>
        <v>45309.202453987731</v>
      </c>
      <c r="K31" s="3"/>
      <c r="L31" s="3">
        <v>0</v>
      </c>
      <c r="M31" s="5">
        <v>8.6997159011349545</v>
      </c>
      <c r="N31" s="5">
        <v>1.0280228411439283</v>
      </c>
      <c r="O31" s="5">
        <v>0.22903310732044985</v>
      </c>
      <c r="P31" s="5">
        <v>1.3677992454411532</v>
      </c>
      <c r="Q31" s="5">
        <v>4.0980856856672049E-2</v>
      </c>
      <c r="R31" s="5">
        <f t="shared" si="3"/>
        <v>11.365551951897158</v>
      </c>
    </row>
    <row r="32" spans="3:18" x14ac:dyDescent="0.2">
      <c r="C32" t="s">
        <v>43</v>
      </c>
      <c r="D32" s="3">
        <v>0</v>
      </c>
      <c r="E32" s="3">
        <v>786.31079089569334</v>
      </c>
      <c r="F32" s="3">
        <v>294.86654658588498</v>
      </c>
      <c r="G32" s="3">
        <v>0</v>
      </c>
      <c r="H32" s="3">
        <v>5602.4643851318151</v>
      </c>
      <c r="I32" s="3">
        <v>0</v>
      </c>
      <c r="J32" s="3">
        <f t="shared" si="2"/>
        <v>6683.6417226133935</v>
      </c>
      <c r="K32" s="3"/>
      <c r="L32" s="3">
        <v>0</v>
      </c>
      <c r="M32" s="5">
        <v>5.3253503045009101E-2</v>
      </c>
      <c r="N32" s="5">
        <v>0.1700470569843773</v>
      </c>
      <c r="O32" s="3">
        <v>0</v>
      </c>
      <c r="P32" s="5">
        <v>0.30992394246788724</v>
      </c>
      <c r="Q32" s="3">
        <v>0</v>
      </c>
      <c r="R32" s="5">
        <f t="shared" si="3"/>
        <v>0.53322450249727371</v>
      </c>
    </row>
    <row r="33" spans="3:18" x14ac:dyDescent="0.2">
      <c r="C33" t="s">
        <v>44</v>
      </c>
      <c r="D33" s="3">
        <v>0</v>
      </c>
      <c r="E33" s="3">
        <v>543.71214536181071</v>
      </c>
      <c r="F33" s="3">
        <v>652.45457443417286</v>
      </c>
      <c r="G33" s="3">
        <v>108.74242907236214</v>
      </c>
      <c r="H33" s="3">
        <v>5002.1517373286588</v>
      </c>
      <c r="I33" s="3">
        <v>217.48485814472429</v>
      </c>
      <c r="J33" s="3">
        <f t="shared" si="2"/>
        <v>6524.545744341729</v>
      </c>
      <c r="K33" s="3"/>
      <c r="L33" s="3">
        <v>0</v>
      </c>
      <c r="M33" s="5">
        <v>6.3253115548077377</v>
      </c>
      <c r="N33" s="5">
        <v>1.7670744832654413</v>
      </c>
      <c r="O33" s="5">
        <v>4.7957489334308191E-2</v>
      </c>
      <c r="P33" s="5">
        <v>0.15285473789290532</v>
      </c>
      <c r="Q33" s="5">
        <v>3.2456941062108564E-2</v>
      </c>
      <c r="R33" s="5">
        <f t="shared" si="3"/>
        <v>8.3256552063625016</v>
      </c>
    </row>
    <row r="34" spans="3:18" x14ac:dyDescent="0.2">
      <c r="C34" t="s">
        <v>45</v>
      </c>
      <c r="D34" s="3">
        <v>0</v>
      </c>
      <c r="E34" s="3">
        <v>725.82444466190407</v>
      </c>
      <c r="F34" s="3">
        <v>207.37841276054402</v>
      </c>
      <c r="G34" s="3">
        <v>0</v>
      </c>
      <c r="H34" s="3">
        <v>3940.189842450337</v>
      </c>
      <c r="I34" s="3">
        <v>311.06761914081602</v>
      </c>
      <c r="J34" s="3">
        <f t="shared" si="2"/>
        <v>5184.4603190136004</v>
      </c>
      <c r="K34" s="3"/>
      <c r="L34" s="3">
        <v>0</v>
      </c>
      <c r="M34" s="5">
        <v>7.8031954287393441</v>
      </c>
      <c r="N34" s="5">
        <v>9.6812386524805519E-2</v>
      </c>
      <c r="O34" s="3">
        <v>0</v>
      </c>
      <c r="P34" s="5">
        <v>0.14329672804636023</v>
      </c>
      <c r="Q34" s="5">
        <v>4.642301752366302E-2</v>
      </c>
      <c r="R34" s="5">
        <f t="shared" si="3"/>
        <v>8.0897275608341737</v>
      </c>
    </row>
    <row r="35" spans="3:18" x14ac:dyDescent="0.2">
      <c r="C35" t="s">
        <v>46</v>
      </c>
      <c r="D35" s="3">
        <v>365.02148982543338</v>
      </c>
      <c r="E35" s="3">
        <v>1460.0859593017335</v>
      </c>
      <c r="F35" s="3">
        <v>4562.7686228179173</v>
      </c>
      <c r="G35" s="3">
        <v>182.51074491271669</v>
      </c>
      <c r="H35" s="3">
        <v>7209.1744240523094</v>
      </c>
      <c r="I35" s="3">
        <v>0</v>
      </c>
      <c r="J35" s="3">
        <f t="shared" si="2"/>
        <v>13779.561240910109</v>
      </c>
      <c r="K35" s="3"/>
      <c r="L35" s="5">
        <v>0.11936501444850503</v>
      </c>
      <c r="M35" s="5">
        <v>9.5670064295413511</v>
      </c>
      <c r="N35" s="5">
        <v>17.127607713321893</v>
      </c>
      <c r="O35" s="5">
        <v>7.148172948440445</v>
      </c>
      <c r="P35" s="5">
        <v>0.20559353369951003</v>
      </c>
      <c r="Q35" s="3">
        <v>0</v>
      </c>
      <c r="R35" s="5">
        <f t="shared" si="3"/>
        <v>34.167745639451709</v>
      </c>
    </row>
    <row r="36" spans="3:18" x14ac:dyDescent="0.2">
      <c r="C36" t="s">
        <v>47</v>
      </c>
      <c r="D36" s="3">
        <v>296.52234221737842</v>
      </c>
      <c r="E36" s="3">
        <v>7413.0585554344589</v>
      </c>
      <c r="F36" s="3">
        <v>691.88546517388284</v>
      </c>
      <c r="G36" s="3">
        <v>197.68156147825226</v>
      </c>
      <c r="H36" s="3">
        <v>12256.25681165164</v>
      </c>
      <c r="I36" s="3">
        <v>98.840780739126131</v>
      </c>
      <c r="J36" s="3">
        <f t="shared" si="2"/>
        <v>20954.24551669474</v>
      </c>
      <c r="K36" s="3"/>
      <c r="L36" s="5">
        <v>8.2362041636293321E-2</v>
      </c>
      <c r="M36" s="5">
        <v>3.158434375741237</v>
      </c>
      <c r="N36" s="5">
        <v>4.6609006500502996</v>
      </c>
      <c r="O36" s="5">
        <v>0.5151081960551237</v>
      </c>
      <c r="P36" s="5">
        <v>0.36411855774040214</v>
      </c>
      <c r="Q36" s="5">
        <v>2.9176167540439335E-2</v>
      </c>
      <c r="R36" s="5">
        <f t="shared" si="3"/>
        <v>8.8100999887637954</v>
      </c>
    </row>
    <row r="37" spans="3:18" x14ac:dyDescent="0.2">
      <c r="C37" t="s">
        <v>48</v>
      </c>
      <c r="D37" s="3">
        <v>0</v>
      </c>
      <c r="E37" s="3">
        <v>4120.061549529386</v>
      </c>
      <c r="F37" s="3">
        <v>1074.7986650946225</v>
      </c>
      <c r="G37" s="3">
        <v>0</v>
      </c>
      <c r="H37" s="3">
        <v>27944.765292460179</v>
      </c>
      <c r="I37" s="3">
        <v>0</v>
      </c>
      <c r="J37" s="3">
        <f t="shared" si="2"/>
        <v>33139.625507084187</v>
      </c>
      <c r="K37" s="3"/>
      <c r="L37" s="3">
        <v>0</v>
      </c>
      <c r="M37" s="5">
        <v>2.5037581970702454</v>
      </c>
      <c r="N37" s="5">
        <v>6.2204465638909889</v>
      </c>
      <c r="O37" s="3">
        <v>0</v>
      </c>
      <c r="P37" s="5">
        <v>0.92214459555051376</v>
      </c>
      <c r="Q37" s="3">
        <v>0</v>
      </c>
      <c r="R37" s="5">
        <f t="shared" si="3"/>
        <v>9.6463493565117471</v>
      </c>
    </row>
    <row r="38" spans="3:18" x14ac:dyDescent="0.2">
      <c r="C38" t="s">
        <v>49</v>
      </c>
      <c r="D38" s="3">
        <v>114.50013625977401</v>
      </c>
      <c r="E38" s="3">
        <v>2404.5028614552539</v>
      </c>
      <c r="F38" s="3">
        <v>114.50013625977401</v>
      </c>
      <c r="G38" s="3">
        <v>114.50013625977401</v>
      </c>
      <c r="H38" s="3">
        <v>6641.007903066893</v>
      </c>
      <c r="I38" s="3">
        <v>0</v>
      </c>
      <c r="J38" s="3">
        <f t="shared" si="2"/>
        <v>9389.0111733014692</v>
      </c>
      <c r="K38" s="3"/>
      <c r="L38" s="8">
        <v>5.5766396243867174E-4</v>
      </c>
      <c r="M38" s="5">
        <v>2.3836688067685645</v>
      </c>
      <c r="N38" s="5">
        <v>0.26987145905013465</v>
      </c>
      <c r="O38" s="5">
        <v>0.35978512380210553</v>
      </c>
      <c r="P38" s="5">
        <v>0.26079588662597958</v>
      </c>
      <c r="Q38" s="3">
        <v>0</v>
      </c>
      <c r="R38" s="5">
        <f t="shared" si="3"/>
        <v>3.2746789402092227</v>
      </c>
    </row>
    <row r="39" spans="3:18" x14ac:dyDescent="0.2">
      <c r="C39" t="s">
        <v>50</v>
      </c>
      <c r="D39" s="3">
        <v>120.13039934800327</v>
      </c>
      <c r="E39" s="3">
        <v>2402.6079869600653</v>
      </c>
      <c r="F39" s="3">
        <v>360.3911980440098</v>
      </c>
      <c r="G39" s="3">
        <v>0</v>
      </c>
      <c r="H39" s="3">
        <v>8168.867155664223</v>
      </c>
      <c r="I39" s="3">
        <v>120.13039934800327</v>
      </c>
      <c r="J39" s="3">
        <f t="shared" si="2"/>
        <v>11172.127139364304</v>
      </c>
      <c r="K39" s="3"/>
      <c r="L39" s="8">
        <v>3.7863390240811421E-3</v>
      </c>
      <c r="M39" s="5">
        <v>1.2696734206463685</v>
      </c>
      <c r="N39" s="5">
        <v>0.56972900753690014</v>
      </c>
      <c r="O39" s="3">
        <v>0</v>
      </c>
      <c r="P39" s="5">
        <v>0.23186658123276499</v>
      </c>
      <c r="Q39" s="5">
        <v>3.5460511661962159E-2</v>
      </c>
      <c r="R39" s="5">
        <f t="shared" si="3"/>
        <v>2.110515860102077</v>
      </c>
    </row>
    <row r="40" spans="3:18" x14ac:dyDescent="0.2">
      <c r="C40" t="s">
        <v>51</v>
      </c>
      <c r="D40" s="3">
        <v>0</v>
      </c>
      <c r="E40" s="3">
        <v>2212.2653613090415</v>
      </c>
      <c r="F40" s="3">
        <v>774.29287645816453</v>
      </c>
      <c r="G40" s="3">
        <v>0</v>
      </c>
      <c r="H40" s="3">
        <v>19689.161715650473</v>
      </c>
      <c r="I40" s="3">
        <v>331.83980419635623</v>
      </c>
      <c r="J40" s="3">
        <f t="shared" si="2"/>
        <v>23007.559757614035</v>
      </c>
      <c r="K40" s="3"/>
      <c r="L40" s="3">
        <v>0</v>
      </c>
      <c r="M40" s="5">
        <v>15.537517022092331</v>
      </c>
      <c r="N40" s="5">
        <v>0.77112272405172555</v>
      </c>
      <c r="O40" s="3">
        <v>0</v>
      </c>
      <c r="P40" s="5">
        <v>0.849350569870849</v>
      </c>
      <c r="Q40" s="5">
        <v>9.7953634637640286E-2</v>
      </c>
      <c r="R40" s="5">
        <f t="shared" si="3"/>
        <v>17.255943950652547</v>
      </c>
    </row>
    <row r="41" spans="3:18" x14ac:dyDescent="0.2">
      <c r="C41" t="s">
        <v>52</v>
      </c>
      <c r="D41" s="3">
        <v>526.2505679705896</v>
      </c>
      <c r="E41" s="3">
        <v>5525.6309636911901</v>
      </c>
      <c r="F41" s="3">
        <v>3157.5034078235381</v>
      </c>
      <c r="G41" s="3">
        <v>0</v>
      </c>
      <c r="H41" s="3">
        <v>80253.211615514898</v>
      </c>
      <c r="I41" s="3">
        <v>263.1252839852948</v>
      </c>
      <c r="J41" s="3">
        <f t="shared" si="2"/>
        <v>89725.721838985512</v>
      </c>
      <c r="K41" s="3"/>
      <c r="L41" s="5">
        <v>0.7414581836103572</v>
      </c>
      <c r="M41" s="5">
        <v>3.3463378549907361</v>
      </c>
      <c r="N41" s="5">
        <v>11.837093625403577</v>
      </c>
      <c r="O41" s="3">
        <v>0</v>
      </c>
      <c r="P41" s="5">
        <v>2.5535860200699272</v>
      </c>
      <c r="Q41" s="5">
        <v>7.7670242103234463E-2</v>
      </c>
      <c r="R41" s="5">
        <f t="shared" si="3"/>
        <v>18.55614592617783</v>
      </c>
    </row>
    <row r="42" spans="3:18" x14ac:dyDescent="0.2">
      <c r="C42" t="s">
        <v>53</v>
      </c>
      <c r="D42" s="3">
        <v>227.90352057518123</v>
      </c>
      <c r="E42" s="3">
        <v>1139.5176028759063</v>
      </c>
      <c r="F42" s="3">
        <v>227.90352057518123</v>
      </c>
      <c r="G42" s="3">
        <v>0</v>
      </c>
      <c r="H42" s="3">
        <v>4899.925692366397</v>
      </c>
      <c r="I42" s="3">
        <v>341.85528086277185</v>
      </c>
      <c r="J42" s="3">
        <f t="shared" si="2"/>
        <v>6837.1056172554381</v>
      </c>
      <c r="K42" s="3"/>
      <c r="L42" s="5">
        <v>9.6146018688803681E-2</v>
      </c>
      <c r="M42" s="5">
        <v>0.83294854238748939</v>
      </c>
      <c r="N42" s="5">
        <v>0.3300820004662518</v>
      </c>
      <c r="O42" s="3">
        <v>0</v>
      </c>
      <c r="P42" s="5">
        <v>0.10860469094074413</v>
      </c>
      <c r="Q42" s="5">
        <v>0.10091003808803339</v>
      </c>
      <c r="R42" s="5">
        <f t="shared" si="3"/>
        <v>1.4686912905713225</v>
      </c>
    </row>
    <row r="43" spans="3:18" x14ac:dyDescent="0.2">
      <c r="C43" t="s">
        <v>25</v>
      </c>
      <c r="D43" s="3">
        <v>88.034598750600665</v>
      </c>
      <c r="E43" s="3">
        <v>440.17299375300325</v>
      </c>
      <c r="F43" s="3">
        <v>2024.7957712638154</v>
      </c>
      <c r="G43" s="3">
        <v>176.06919750120133</v>
      </c>
      <c r="H43" s="3">
        <v>528.20759250360402</v>
      </c>
      <c r="I43" s="3">
        <v>352.1383950024026</v>
      </c>
      <c r="J43" s="3">
        <f t="shared" ref="J43:J50" si="4">SUM(D43:I43)</f>
        <v>3609.4185487746272</v>
      </c>
      <c r="K43" s="3"/>
      <c r="L43" s="5">
        <v>7.7918364656682981E-3</v>
      </c>
      <c r="M43" s="5">
        <v>5.1444263937294821</v>
      </c>
      <c r="N43" s="5">
        <v>10.954743915442526</v>
      </c>
      <c r="O43" s="5">
        <v>0.14543212474228137</v>
      </c>
      <c r="P43" s="5">
        <v>1.3624327698156876E-2</v>
      </c>
      <c r="Q43" s="5">
        <v>0.1003215911468649</v>
      </c>
      <c r="R43" s="5">
        <f t="shared" ref="R43:R50" si="5">SUM(L43:Q43)</f>
        <v>16.366340189224982</v>
      </c>
    </row>
    <row r="44" spans="3:18" x14ac:dyDescent="0.2">
      <c r="C44" t="s">
        <v>26</v>
      </c>
      <c r="D44" s="3">
        <v>471.82098034572579</v>
      </c>
      <c r="E44" s="3">
        <v>471.82098034572579</v>
      </c>
      <c r="F44" s="3">
        <v>0</v>
      </c>
      <c r="G44" s="3">
        <v>0</v>
      </c>
      <c r="H44" s="3">
        <v>2925.2900781434996</v>
      </c>
      <c r="I44" s="3">
        <v>0</v>
      </c>
      <c r="J44" s="3">
        <f t="shared" si="4"/>
        <v>3868.9320388349511</v>
      </c>
      <c r="K44" s="3"/>
      <c r="L44" s="5">
        <v>9.5070649181032002E-3</v>
      </c>
      <c r="M44" s="5">
        <v>5.8240241926984355E-2</v>
      </c>
      <c r="N44" s="3">
        <v>0</v>
      </c>
      <c r="O44" s="3">
        <v>0</v>
      </c>
      <c r="P44" s="5">
        <v>1.83262978655266E-2</v>
      </c>
      <c r="Q44" s="3">
        <v>0</v>
      </c>
      <c r="R44" s="5">
        <f t="shared" si="5"/>
        <v>8.6073604710614163E-2</v>
      </c>
    </row>
    <row r="45" spans="3:18" x14ac:dyDescent="0.2">
      <c r="C45" t="s">
        <v>27</v>
      </c>
      <c r="D45" s="3">
        <v>0</v>
      </c>
      <c r="E45" s="3">
        <v>113.88406585360751</v>
      </c>
      <c r="F45" s="3">
        <v>797.1884609752525</v>
      </c>
      <c r="G45" s="3">
        <v>113.88406585360751</v>
      </c>
      <c r="H45" s="3">
        <v>1252.7247243896827</v>
      </c>
      <c r="I45" s="3">
        <v>227.76813170721502</v>
      </c>
      <c r="J45" s="3">
        <f t="shared" si="4"/>
        <v>2505.4494487793654</v>
      </c>
      <c r="K45" s="3"/>
      <c r="L45" s="3">
        <v>0</v>
      </c>
      <c r="M45" s="5">
        <v>1.4057525678664544E-2</v>
      </c>
      <c r="N45" s="5">
        <v>3.7187956035524907</v>
      </c>
      <c r="O45" s="5">
        <v>0.98166807208639784</v>
      </c>
      <c r="P45" s="5">
        <v>7.8480444090676081E-3</v>
      </c>
      <c r="Q45" s="5">
        <v>0.27830037687912357</v>
      </c>
      <c r="R45" s="5">
        <f t="shared" si="5"/>
        <v>5.0006696226057441</v>
      </c>
    </row>
    <row r="46" spans="3:18" x14ac:dyDescent="0.2">
      <c r="C46" t="s">
        <v>28</v>
      </c>
      <c r="D46" s="3">
        <v>0</v>
      </c>
      <c r="E46" s="3">
        <v>302.94719607040514</v>
      </c>
      <c r="F46" s="3">
        <v>0</v>
      </c>
      <c r="G46" s="3">
        <v>100.98239869013504</v>
      </c>
      <c r="H46" s="3">
        <v>1009.8239869013505</v>
      </c>
      <c r="I46" s="3">
        <v>201.96479738027008</v>
      </c>
      <c r="J46" s="3">
        <f t="shared" si="4"/>
        <v>1615.7183790421607</v>
      </c>
      <c r="K46" s="3"/>
      <c r="L46" s="3">
        <v>0</v>
      </c>
      <c r="M46" s="5">
        <v>0.44639302341346482</v>
      </c>
      <c r="N46" s="3">
        <v>0</v>
      </c>
      <c r="O46" s="5">
        <v>0.2424541453955773</v>
      </c>
      <c r="P46" s="5">
        <v>6.3263248024457829E-3</v>
      </c>
      <c r="Q46" s="5">
        <v>5.9616675643124242E-2</v>
      </c>
      <c r="R46" s="5">
        <f t="shared" si="5"/>
        <v>0.75479016925461206</v>
      </c>
    </row>
    <row r="47" spans="3:18" x14ac:dyDescent="0.2">
      <c r="C47" t="s">
        <v>29</v>
      </c>
      <c r="D47" s="3">
        <v>0</v>
      </c>
      <c r="E47" s="3">
        <v>50.96331773157722</v>
      </c>
      <c r="F47" s="3">
        <v>0</v>
      </c>
      <c r="G47" s="3">
        <v>50.96331773157722</v>
      </c>
      <c r="H47" s="3">
        <v>305.77990638946335</v>
      </c>
      <c r="I47" s="3">
        <v>0</v>
      </c>
      <c r="J47" s="3">
        <f t="shared" si="4"/>
        <v>407.70654185261776</v>
      </c>
      <c r="K47" s="3"/>
      <c r="L47" s="3">
        <v>0</v>
      </c>
      <c r="M47" s="5">
        <v>6.2907672141114803E-3</v>
      </c>
      <c r="N47" s="3">
        <v>0</v>
      </c>
      <c r="O47" s="5">
        <v>9.2502208265869565E-2</v>
      </c>
      <c r="P47" s="8">
        <v>1.9156437468049457E-3</v>
      </c>
      <c r="Q47" s="3">
        <v>0</v>
      </c>
      <c r="R47" s="5">
        <f t="shared" si="5"/>
        <v>0.10070861922678599</v>
      </c>
    </row>
    <row r="48" spans="3:18" x14ac:dyDescent="0.2">
      <c r="C48" t="s">
        <v>30</v>
      </c>
      <c r="D48" s="3">
        <v>0</v>
      </c>
      <c r="E48" s="3">
        <v>0</v>
      </c>
      <c r="F48" s="3">
        <v>273.74374877159266</v>
      </c>
      <c r="G48" s="3">
        <v>0</v>
      </c>
      <c r="H48" s="3">
        <v>547.48749754318521</v>
      </c>
      <c r="I48" s="3">
        <v>109.49749950863706</v>
      </c>
      <c r="J48" s="3">
        <f t="shared" si="4"/>
        <v>930.7287458234149</v>
      </c>
      <c r="K48" s="3"/>
      <c r="L48" s="3">
        <v>0</v>
      </c>
      <c r="M48" s="3">
        <v>0</v>
      </c>
      <c r="N48" s="5">
        <v>1.124525013316553</v>
      </c>
      <c r="O48" s="3">
        <v>0</v>
      </c>
      <c r="P48" s="5">
        <v>9.8449298921047101E-3</v>
      </c>
      <c r="Q48" s="5">
        <v>0.13379042604497088</v>
      </c>
      <c r="R48" s="5">
        <f t="shared" si="5"/>
        <v>1.2681603692536285</v>
      </c>
    </row>
    <row r="49" spans="3:18" x14ac:dyDescent="0.2">
      <c r="C49" t="s">
        <v>31</v>
      </c>
      <c r="D49" s="3">
        <v>47.032540067994162</v>
      </c>
      <c r="E49" s="3">
        <v>282.19524040796495</v>
      </c>
      <c r="F49" s="3">
        <v>94.065080135988325</v>
      </c>
      <c r="G49" s="3">
        <v>235.1627003399708</v>
      </c>
      <c r="H49" s="3">
        <v>940.65080135988319</v>
      </c>
      <c r="I49" s="3">
        <v>235.1627003399708</v>
      </c>
      <c r="J49" s="3">
        <f t="shared" si="4"/>
        <v>1834.2690626517722</v>
      </c>
      <c r="K49" s="3"/>
      <c r="L49" s="5">
        <v>7.5969574773330165E-3</v>
      </c>
      <c r="M49" s="5">
        <v>0.13007878285397925</v>
      </c>
      <c r="N49" s="5">
        <v>0.12777609400575404</v>
      </c>
      <c r="O49" s="5">
        <v>0.1741336468135207</v>
      </c>
      <c r="P49" s="5">
        <v>5.8929700346530469E-3</v>
      </c>
      <c r="Q49" s="5">
        <v>0.33091936035600511</v>
      </c>
      <c r="R49" s="5">
        <f t="shared" si="5"/>
        <v>0.77639781154124521</v>
      </c>
    </row>
    <row r="50" spans="3:18" x14ac:dyDescent="0.2">
      <c r="C50" s="1" t="s">
        <v>32</v>
      </c>
      <c r="D50" s="9">
        <v>0</v>
      </c>
      <c r="E50" s="9">
        <v>171.91941407141522</v>
      </c>
      <c r="F50" s="9">
        <v>57.306471357138406</v>
      </c>
      <c r="G50" s="9">
        <v>57.306471357138406</v>
      </c>
      <c r="H50" s="9">
        <v>2177.6459115712596</v>
      </c>
      <c r="I50" s="9">
        <v>114.61294271427681</v>
      </c>
      <c r="J50" s="9">
        <f t="shared" si="4"/>
        <v>2578.7912110712286</v>
      </c>
      <c r="K50" s="9"/>
      <c r="L50" s="9">
        <v>0</v>
      </c>
      <c r="M50" s="6">
        <v>0.2533234439079447</v>
      </c>
      <c r="N50" s="6">
        <v>3.2981012567629597</v>
      </c>
      <c r="O50" s="6">
        <v>0.10329207614350136</v>
      </c>
      <c r="P50" s="6">
        <v>2.1478449889340435E-2</v>
      </c>
      <c r="Q50" s="6">
        <v>3.3831849505118354E-2</v>
      </c>
      <c r="R50" s="6">
        <f t="shared" si="5"/>
        <v>3.7100270762088647</v>
      </c>
    </row>
    <row r="54" spans="3:18" x14ac:dyDescent="0.2">
      <c r="R54" s="5"/>
    </row>
    <row r="55" spans="3:18" x14ac:dyDescent="0.2">
      <c r="L55" s="5"/>
    </row>
  </sheetData>
  <mergeCells count="3">
    <mergeCell ref="L4:R4"/>
    <mergeCell ref="D4:J4"/>
    <mergeCell ref="C2:R2"/>
  </mergeCells>
  <phoneticPr fontId="1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I23"/>
  <sheetViews>
    <sheetView workbookViewId="0">
      <selection activeCell="C4" sqref="C4:I4"/>
    </sheetView>
  </sheetViews>
  <sheetFormatPr baseColWidth="10" defaultColWidth="8.83203125" defaultRowHeight="15" x14ac:dyDescent="0.2"/>
  <cols>
    <col min="3" max="3" width="25.1640625" bestFit="1" customWidth="1"/>
  </cols>
  <sheetData>
    <row r="4" spans="3:9" ht="91" customHeight="1" x14ac:dyDescent="0.2">
      <c r="C4" s="11" t="s">
        <v>64</v>
      </c>
      <c r="D4" s="11"/>
      <c r="E4" s="11"/>
      <c r="F4" s="11"/>
      <c r="G4" s="11"/>
      <c r="H4" s="11"/>
      <c r="I4" s="11"/>
    </row>
    <row r="5" spans="3:9" x14ac:dyDescent="0.2">
      <c r="C5" s="1"/>
      <c r="D5" s="1"/>
      <c r="E5" s="1"/>
      <c r="F5" s="1"/>
      <c r="G5" s="1"/>
      <c r="H5" s="1"/>
      <c r="I5" s="1"/>
    </row>
    <row r="6" spans="3:9" x14ac:dyDescent="0.2">
      <c r="C6" s="1" t="s">
        <v>0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</row>
    <row r="7" spans="3:9" ht="17" x14ac:dyDescent="0.2">
      <c r="C7" t="s">
        <v>1</v>
      </c>
    </row>
    <row r="8" spans="3:9" x14ac:dyDescent="0.2">
      <c r="C8" t="s">
        <v>3</v>
      </c>
      <c r="D8" s="3">
        <v>5375.7648476625272</v>
      </c>
      <c r="E8" s="3">
        <v>434.19317015975366</v>
      </c>
      <c r="F8" s="3">
        <v>3618.7285792174171</v>
      </c>
      <c r="G8" s="3">
        <v>0</v>
      </c>
      <c r="H8" s="3">
        <v>23711.453235271183</v>
      </c>
      <c r="I8" s="3">
        <v>6334.1962989101148</v>
      </c>
    </row>
    <row r="9" spans="3:9" x14ac:dyDescent="0.2">
      <c r="C9" t="s">
        <v>4</v>
      </c>
      <c r="D9" s="3">
        <v>406559.66099100624</v>
      </c>
      <c r="E9" s="3">
        <v>47429.587835156977</v>
      </c>
      <c r="F9" s="3">
        <v>12976.03158768416</v>
      </c>
      <c r="G9" s="3">
        <v>100562.38425418246</v>
      </c>
      <c r="H9" s="3">
        <v>359120.25788535422</v>
      </c>
      <c r="I9" s="3">
        <v>21230.692790048524</v>
      </c>
    </row>
    <row r="10" spans="3:9" x14ac:dyDescent="0.2">
      <c r="C10" t="s">
        <v>5</v>
      </c>
      <c r="D10" s="3">
        <v>86503.727378145413</v>
      </c>
      <c r="E10" s="3">
        <v>39324.37554725846</v>
      </c>
      <c r="F10" s="3">
        <v>45417.382082804404</v>
      </c>
      <c r="G10" s="3">
        <v>33937.516571016095</v>
      </c>
      <c r="H10" s="3">
        <v>139200.12891090114</v>
      </c>
      <c r="I10" s="3">
        <v>25413.243771402278</v>
      </c>
    </row>
    <row r="11" spans="3:9" x14ac:dyDescent="0.2">
      <c r="C11" t="s">
        <v>6</v>
      </c>
      <c r="D11" s="3">
        <v>9214.7007313376707</v>
      </c>
      <c r="E11" s="3">
        <v>8231.630268626981</v>
      </c>
      <c r="F11" s="3">
        <v>16375.551710667551</v>
      </c>
      <c r="G11" s="3">
        <v>4401.116745488378</v>
      </c>
      <c r="H11" s="3">
        <v>4034.3707019438461</v>
      </c>
      <c r="I11" s="3">
        <v>10277.308389115551</v>
      </c>
    </row>
    <row r="12" spans="3:9" x14ac:dyDescent="0.2">
      <c r="C12" t="s">
        <v>7</v>
      </c>
      <c r="D12" s="3">
        <v>5483965.8098237282</v>
      </c>
      <c r="E12" s="3">
        <v>587618.39024328627</v>
      </c>
      <c r="F12" s="3">
        <v>107129.70178076648</v>
      </c>
      <c r="G12" s="3">
        <v>584320.85846721719</v>
      </c>
      <c r="H12" s="3">
        <v>2961321.4452568162</v>
      </c>
      <c r="I12" s="3">
        <v>121970.49609147174</v>
      </c>
    </row>
    <row r="13" spans="3:9" x14ac:dyDescent="0.2">
      <c r="C13" t="s">
        <v>8</v>
      </c>
      <c r="D13" s="3">
        <v>28002.752003962618</v>
      </c>
      <c r="E13" s="3">
        <v>9648.1456239157433</v>
      </c>
      <c r="F13" s="3">
        <v>25201.264705581554</v>
      </c>
      <c r="G13" s="3">
        <v>8031.5370427940534</v>
      </c>
      <c r="H13" s="3">
        <v>18873.270176390586</v>
      </c>
      <c r="I13" s="3">
        <v>15298.745407729841</v>
      </c>
    </row>
    <row r="14" spans="3:9" x14ac:dyDescent="0.2">
      <c r="C14" t="s">
        <v>9</v>
      </c>
      <c r="D14" s="3">
        <v>6019622.415775842</v>
      </c>
      <c r="E14" s="3">
        <v>692686.32268840412</v>
      </c>
      <c r="F14" s="3">
        <v>210718.66044672157</v>
      </c>
      <c r="G14" s="3">
        <v>731253.41308069811</v>
      </c>
      <c r="H14" s="3">
        <v>3506260.9261666774</v>
      </c>
      <c r="I14" s="3">
        <v>200524.68274867805</v>
      </c>
    </row>
    <row r="16" spans="3:9" ht="17" x14ac:dyDescent="0.2">
      <c r="C16" s="4" t="s">
        <v>2</v>
      </c>
    </row>
    <row r="17" spans="3:9" x14ac:dyDescent="0.2">
      <c r="C17" t="s">
        <v>3</v>
      </c>
      <c r="D17" s="5">
        <v>0.48542524166890189</v>
      </c>
      <c r="E17" s="5">
        <v>2.2785239408037988E-2</v>
      </c>
      <c r="F17" s="5">
        <v>1.1704322006209971</v>
      </c>
      <c r="G17" s="3">
        <v>0</v>
      </c>
      <c r="H17" s="5">
        <v>21.442530389061641</v>
      </c>
      <c r="I17" s="5">
        <v>0.32395376844269885</v>
      </c>
    </row>
    <row r="18" spans="3:9" x14ac:dyDescent="0.2">
      <c r="C18" t="s">
        <v>4</v>
      </c>
      <c r="D18" s="5">
        <v>498.0103517703032</v>
      </c>
      <c r="E18" s="5">
        <v>172.20570534440969</v>
      </c>
      <c r="F18" s="5">
        <v>328.62703158756926</v>
      </c>
      <c r="G18" s="5">
        <v>255.49748926206195</v>
      </c>
      <c r="H18" s="5">
        <v>470.20580999193663</v>
      </c>
      <c r="I18" s="5">
        <v>38.023768780948309</v>
      </c>
    </row>
    <row r="19" spans="3:9" x14ac:dyDescent="0.2">
      <c r="C19" t="s">
        <v>5</v>
      </c>
      <c r="D19" s="5">
        <v>330.32977114448192</v>
      </c>
      <c r="E19" s="5">
        <v>188.42060424179715</v>
      </c>
      <c r="F19" s="5">
        <v>213.39945044741108</v>
      </c>
      <c r="G19" s="5">
        <v>38.45497184646446</v>
      </c>
      <c r="H19" s="5">
        <v>515.29292687475186</v>
      </c>
      <c r="I19" s="5">
        <v>161.4954720140741</v>
      </c>
    </row>
    <row r="20" spans="3:9" x14ac:dyDescent="0.2">
      <c r="C20" t="s">
        <v>6</v>
      </c>
      <c r="D20" s="5">
        <v>30.057088761533894</v>
      </c>
      <c r="E20" s="5">
        <v>11.710998125371624</v>
      </c>
      <c r="F20" s="5">
        <v>23.943974373088881</v>
      </c>
      <c r="G20" s="5">
        <v>3.8288596548385705</v>
      </c>
      <c r="H20" s="5">
        <v>44.489797940774515</v>
      </c>
      <c r="I20" s="5">
        <v>19.796127193680391</v>
      </c>
    </row>
    <row r="21" spans="3:9" x14ac:dyDescent="0.2">
      <c r="C21" t="s">
        <v>7</v>
      </c>
      <c r="D21" s="5">
        <v>292.33084505173849</v>
      </c>
      <c r="E21" s="5">
        <v>20.364927751831114</v>
      </c>
      <c r="F21" s="5">
        <v>11.19839051129085</v>
      </c>
      <c r="G21" s="5">
        <v>21.198573239429535</v>
      </c>
      <c r="H21" s="5">
        <v>97.02620329391624</v>
      </c>
      <c r="I21" s="5">
        <v>1.0294596943172372</v>
      </c>
    </row>
    <row r="22" spans="3:9" x14ac:dyDescent="0.2">
      <c r="C22" t="s">
        <v>8</v>
      </c>
      <c r="D22" s="5">
        <v>8.26595032891694</v>
      </c>
      <c r="E22" s="5">
        <v>4.8234360620851922</v>
      </c>
      <c r="F22" s="5">
        <v>16.847664002688774</v>
      </c>
      <c r="G22" s="5">
        <v>1.1986081544244362</v>
      </c>
      <c r="H22" s="5">
        <v>5.5710779354899822</v>
      </c>
      <c r="I22" s="5">
        <v>14.668096623108269</v>
      </c>
    </row>
    <row r="23" spans="3:9" x14ac:dyDescent="0.2">
      <c r="C23" s="1" t="s">
        <v>9</v>
      </c>
      <c r="D23" s="6">
        <v>1159.4794322986434</v>
      </c>
      <c r="E23" s="6">
        <v>397.54845676490282</v>
      </c>
      <c r="F23" s="6">
        <v>595.18694312266985</v>
      </c>
      <c r="G23" s="6">
        <v>320.17850215721899</v>
      </c>
      <c r="H23" s="6">
        <v>1154.0283464259307</v>
      </c>
      <c r="I23" s="6">
        <v>235.33687807457096</v>
      </c>
    </row>
  </sheetData>
  <mergeCells count="1">
    <mergeCell ref="C4:I4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TableS1</vt:lpstr>
      <vt:lpstr>TableS2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Matsuno</dc:creator>
  <cp:lastModifiedBy>Florian</cp:lastModifiedBy>
  <dcterms:created xsi:type="dcterms:W3CDTF">2020-05-11T07:13:21Z</dcterms:created>
  <dcterms:modified xsi:type="dcterms:W3CDTF">2020-05-28T14:55:34Z</dcterms:modified>
</cp:coreProperties>
</file>