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0" yWindow="0" windowWidth="34220" windowHeight="14820"/>
  </bookViews>
  <sheets>
    <sheet name="Cover page" sheetId="9" r:id="rId1"/>
    <sheet name="larvalstage" sheetId="7" r:id="rId2"/>
    <sheet name="larvalstagemimic" sheetId="8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7" l="1"/>
  <c r="H10" i="7"/>
  <c r="I11" i="7"/>
  <c r="J12" i="7"/>
  <c r="R20" i="7"/>
  <c r="Q19" i="7"/>
  <c r="P18" i="7"/>
  <c r="O17" i="7"/>
  <c r="N16" i="7"/>
  <c r="M15" i="7"/>
  <c r="L14" i="7"/>
  <c r="K13" i="7"/>
  <c r="AD31" i="8"/>
  <c r="AC30" i="8"/>
  <c r="AB29" i="8"/>
  <c r="AA28" i="8"/>
  <c r="Z27" i="8"/>
  <c r="Y26" i="8"/>
  <c r="X25" i="8"/>
  <c r="W24" i="8"/>
  <c r="C5" i="8"/>
  <c r="D6" i="8"/>
  <c r="E7" i="8"/>
  <c r="F8" i="8"/>
  <c r="G9" i="8"/>
  <c r="B4" i="8"/>
  <c r="C5" i="7"/>
  <c r="D6" i="7"/>
  <c r="E7" i="7"/>
  <c r="F8" i="7"/>
  <c r="G9" i="7"/>
  <c r="AD31" i="7"/>
  <c r="AC30" i="7"/>
  <c r="AB29" i="7"/>
  <c r="AA28" i="7"/>
  <c r="Z27" i="7"/>
  <c r="Y26" i="7"/>
  <c r="X25" i="7"/>
  <c r="W24" i="7"/>
</calcChain>
</file>

<file path=xl/sharedStrings.xml><?xml version="1.0" encoding="utf-8"?>
<sst xmlns="http://schemas.openxmlformats.org/spreadsheetml/2006/main" count="68" uniqueCount="37">
  <si>
    <t>egg</t>
  </si>
  <si>
    <t>larv1-5</t>
  </si>
  <si>
    <t>larv6-10</t>
  </si>
  <si>
    <t>larv11-15</t>
  </si>
  <si>
    <t>larv16-20</t>
  </si>
  <si>
    <t>larv21-25</t>
  </si>
  <si>
    <t>larv26-30</t>
  </si>
  <si>
    <t>larv31-35</t>
  </si>
  <si>
    <t>larv36-40</t>
  </si>
  <si>
    <t>larv41-45</t>
  </si>
  <si>
    <t>larv46-50</t>
  </si>
  <si>
    <t>larv51-55</t>
  </si>
  <si>
    <t>larv56-60</t>
  </si>
  <si>
    <t>larv61-65</t>
  </si>
  <si>
    <t>larv66-70</t>
  </si>
  <si>
    <t>larv71-75</t>
  </si>
  <si>
    <t>larv76-80</t>
  </si>
  <si>
    <t>larv81-85</t>
  </si>
  <si>
    <t>larv86-90</t>
  </si>
  <si>
    <t>juv1</t>
  </si>
  <si>
    <t>juv2</t>
  </si>
  <si>
    <t>juv3</t>
  </si>
  <si>
    <t>adult1</t>
  </si>
  <si>
    <t>adult2</t>
  </si>
  <si>
    <t>adult3</t>
  </si>
  <si>
    <t>adult4</t>
  </si>
  <si>
    <t>adult5</t>
  </si>
  <si>
    <t>adult6</t>
  </si>
  <si>
    <t>adult7</t>
  </si>
  <si>
    <t>adult8</t>
  </si>
  <si>
    <t>adult9</t>
  </si>
  <si>
    <t>The following supplements accompany the article</t>
  </si>
  <si>
    <t xml:space="preserve">Larval fishes utilize Batesian mimicry </t>
  </si>
  <si>
    <t>as a survival strategy in the plankton</t>
  </si>
  <si>
    <t>Adam T. Greer*, C. Brock Woodson, Cedric M. Guigand, Robert K. Cowen</t>
  </si>
  <si>
    <t>*Corresponding author: adam.t.greer@gmail.com</t>
  </si>
  <si>
    <t>Marine Ecology Progress Series 551: 1–12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</si>
</sst>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9"/>
      <color indexed="8"/>
      <name val="Times"/>
    </font>
    <font>
      <b/>
      <sz val="16"/>
      <color indexed="8"/>
      <name val="Times"/>
    </font>
    <font>
      <b/>
      <sz val="11"/>
      <color indexed="8"/>
      <name val="Times"/>
    </font>
    <font>
      <sz val="9"/>
      <color indexed="8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6"/>
  <sheetViews>
    <sheetView tabSelected="1" zoomScale="205" zoomScaleNormal="205" zoomScalePageLayoutView="205" workbookViewId="0">
      <selection activeCell="F7" sqref="F7"/>
    </sheetView>
  </sheetViews>
  <sheetFormatPr baseColWidth="10" defaultColWidth="11.5" defaultRowHeight="14" x14ac:dyDescent="0"/>
  <sheetData>
    <row r="1" spans="6:6">
      <c r="F1" s="1" t="s">
        <v>31</v>
      </c>
    </row>
    <row r="2" spans="6:6" ht="18">
      <c r="F2" s="2" t="s">
        <v>32</v>
      </c>
    </row>
    <row r="3" spans="6:6" ht="18">
      <c r="F3" s="2" t="s">
        <v>33</v>
      </c>
    </row>
    <row r="4" spans="6:6">
      <c r="F4" s="3" t="s">
        <v>34</v>
      </c>
    </row>
    <row r="5" spans="6:6">
      <c r="F5" s="4" t="s">
        <v>35</v>
      </c>
    </row>
    <row r="6" spans="6:6">
      <c r="F6" s="1" t="s">
        <v>36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I21" sqref="I21"/>
    </sheetView>
  </sheetViews>
  <sheetFormatPr baseColWidth="10" defaultColWidth="8.83203125" defaultRowHeight="14" x14ac:dyDescent="0"/>
  <cols>
    <col min="19" max="19" width="12" bestFit="1" customWidth="1"/>
  </cols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75000</v>
      </c>
      <c r="X2">
        <v>75000</v>
      </c>
      <c r="Y2">
        <v>75000</v>
      </c>
      <c r="Z2">
        <v>75000</v>
      </c>
      <c r="AA2">
        <v>75000</v>
      </c>
      <c r="AB2">
        <v>75000</v>
      </c>
      <c r="AC2">
        <v>75000</v>
      </c>
      <c r="AD2">
        <v>75000</v>
      </c>
      <c r="AE2">
        <v>75000</v>
      </c>
    </row>
    <row r="3" spans="1:31">
      <c r="A3">
        <v>0.9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>
      <c r="A4">
        <v>0</v>
      </c>
      <c r="B4">
        <f>(0.000005)^(1/8.85)</f>
        <v>0.25177555374583838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>
      <c r="A5">
        <v>0</v>
      </c>
      <c r="B5">
        <v>0</v>
      </c>
      <c r="C5">
        <f>(0.000005)^(1/8.85)</f>
        <v>0.25177555374583838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>
      <c r="A6">
        <v>0</v>
      </c>
      <c r="B6">
        <v>0</v>
      </c>
      <c r="C6">
        <v>0</v>
      </c>
      <c r="D6">
        <f>C5</f>
        <v>0.25177555374583838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>
      <c r="A7">
        <v>0</v>
      </c>
      <c r="B7">
        <v>0</v>
      </c>
      <c r="C7">
        <v>0</v>
      </c>
      <c r="D7">
        <v>0</v>
      </c>
      <c r="E7">
        <f>D6</f>
        <v>0.25177555374583838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>
      <c r="A8">
        <v>0</v>
      </c>
      <c r="B8">
        <v>0</v>
      </c>
      <c r="C8">
        <v>0</v>
      </c>
      <c r="D8">
        <v>0</v>
      </c>
      <c r="E8">
        <v>0</v>
      </c>
      <c r="F8">
        <f>E7</f>
        <v>0.25177555374583838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1:31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f>F8</f>
        <v>0.25177555374583838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f>B4</f>
        <v>0.25177555374583838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1:31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f>(H10/2)</f>
        <v>0.12588777687291919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f>I11</f>
        <v>0.12588777687291919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J12</f>
        <v>0.12588777687291919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f>J12</f>
        <v>0.12588777687291919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f>J12</f>
        <v>0.12588777687291919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>J12</f>
        <v>0.12588777687291919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f>J12</f>
        <v>0.12588777687291919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f>J12</f>
        <v>0.12588777687291919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J12</f>
        <v>0.12588777687291919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</row>
    <row r="20" spans="1:31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f>J12</f>
        <v>0.12588777687291919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0.05</v>
      </c>
      <c r="I21">
        <v>0.05</v>
      </c>
      <c r="J21">
        <v>0.05</v>
      </c>
      <c r="K21">
        <v>0.05</v>
      </c>
      <c r="L21">
        <v>0.02</v>
      </c>
      <c r="M21">
        <v>0.02</v>
      </c>
      <c r="N21">
        <v>0.02</v>
      </c>
      <c r="O21">
        <v>0.02</v>
      </c>
      <c r="P21">
        <v>0.02</v>
      </c>
      <c r="Q21">
        <v>0.02</v>
      </c>
      <c r="R21">
        <v>0.02</v>
      </c>
      <c r="S21">
        <v>0.02</v>
      </c>
      <c r="T21">
        <v>0.15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0.2</v>
      </c>
      <c r="U22">
        <v>0.4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1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0.2</v>
      </c>
      <c r="V23">
        <v>0.5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0.3</v>
      </c>
      <c r="W24">
        <f>0.95-W25</f>
        <v>0.93629999999999991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1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1.37E-2</v>
      </c>
      <c r="X25">
        <f>0.95-X26</f>
        <v>0.93629999999999991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1.37E-2</v>
      </c>
      <c r="Y26">
        <f>0.95-Y27</f>
        <v>0.93629999999999991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</row>
    <row r="27" spans="1:31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1.37E-2</v>
      </c>
      <c r="Z27">
        <f>0.95-Z28</f>
        <v>0.93629999999999991</v>
      </c>
      <c r="AA27">
        <v>0</v>
      </c>
      <c r="AB27">
        <v>0</v>
      </c>
      <c r="AC27">
        <v>0</v>
      </c>
      <c r="AD27">
        <v>0</v>
      </c>
      <c r="AE27">
        <v>0</v>
      </c>
    </row>
    <row r="28" spans="1:31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1.37E-2</v>
      </c>
      <c r="AA28">
        <f>0.85-AA29</f>
        <v>0.83629999999999993</v>
      </c>
      <c r="AB28">
        <v>0</v>
      </c>
      <c r="AC28">
        <v>0</v>
      </c>
      <c r="AD28">
        <v>0</v>
      </c>
      <c r="AE28">
        <v>0</v>
      </c>
    </row>
    <row r="29" spans="1:31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1.37E-2</v>
      </c>
      <c r="AB29">
        <f>0.75-AB30</f>
        <v>0.73629999999999995</v>
      </c>
      <c r="AC29">
        <v>0</v>
      </c>
      <c r="AD29">
        <v>0</v>
      </c>
      <c r="AE29">
        <v>0</v>
      </c>
    </row>
    <row r="30" spans="1:31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1.37E-2</v>
      </c>
      <c r="AC30">
        <f>0.65-AC31</f>
        <v>0.63629999999999998</v>
      </c>
      <c r="AD30">
        <v>0</v>
      </c>
      <c r="AE30">
        <v>0</v>
      </c>
    </row>
    <row r="31" spans="1:31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1.37E-2</v>
      </c>
      <c r="AD31">
        <f>0.55-AD32</f>
        <v>0.5363</v>
      </c>
      <c r="AE31">
        <v>0</v>
      </c>
    </row>
    <row r="32" spans="1:31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1.37E-2</v>
      </c>
      <c r="AE32">
        <v>0.2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A21" sqref="A21"/>
    </sheetView>
  </sheetViews>
  <sheetFormatPr baseColWidth="10" defaultColWidth="8.83203125" defaultRowHeight="14" x14ac:dyDescent="0"/>
  <sheetData>
    <row r="1" spans="1:3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75000</v>
      </c>
      <c r="X2">
        <v>75000</v>
      </c>
      <c r="Y2">
        <v>75000</v>
      </c>
      <c r="Z2">
        <v>75000</v>
      </c>
      <c r="AA2">
        <v>75000</v>
      </c>
      <c r="AB2">
        <v>75000</v>
      </c>
      <c r="AC2">
        <v>75000</v>
      </c>
      <c r="AD2">
        <v>75000</v>
      </c>
      <c r="AE2">
        <v>75000</v>
      </c>
    </row>
    <row r="3" spans="1:31">
      <c r="A3">
        <v>0.9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>
      <c r="A4">
        <v>0</v>
      </c>
      <c r="B4">
        <f>(0.000005)^(1/8.85)</f>
        <v>0.25177555374583838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>
      <c r="A5">
        <v>0</v>
      </c>
      <c r="B5">
        <v>0</v>
      </c>
      <c r="C5">
        <f>(0.000005)^(1/8.85)</f>
        <v>0.25177555374583838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>
      <c r="A6">
        <v>0</v>
      </c>
      <c r="B6">
        <v>0</v>
      </c>
      <c r="C6">
        <v>0</v>
      </c>
      <c r="D6">
        <f>C5</f>
        <v>0.25177555374583838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>
      <c r="A7">
        <v>0</v>
      </c>
      <c r="B7">
        <v>0</v>
      </c>
      <c r="C7">
        <v>0</v>
      </c>
      <c r="D7">
        <v>0</v>
      </c>
      <c r="E7">
        <f>D6</f>
        <v>0.25177555374583838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>
      <c r="A8">
        <v>0</v>
      </c>
      <c r="B8">
        <v>0</v>
      </c>
      <c r="C8">
        <v>0</v>
      </c>
      <c r="D8">
        <v>0</v>
      </c>
      <c r="E8">
        <v>0</v>
      </c>
      <c r="F8">
        <f>E7</f>
        <v>0.25177555374583838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1:31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f>F8</f>
        <v>0.25177555374583838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0.45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1:31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0.66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0.75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0.8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0.8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0.8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0.8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0.8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0.8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0.8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</row>
    <row r="20" spans="1:31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0.8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0.05</v>
      </c>
      <c r="J21">
        <v>0.05</v>
      </c>
      <c r="K21">
        <v>0.05</v>
      </c>
      <c r="L21">
        <v>0.05</v>
      </c>
      <c r="M21">
        <v>0.02</v>
      </c>
      <c r="N21">
        <v>0.02</v>
      </c>
      <c r="O21">
        <v>0.02</v>
      </c>
      <c r="P21">
        <v>0.02</v>
      </c>
      <c r="Q21">
        <v>0.02</v>
      </c>
      <c r="R21">
        <v>0.02</v>
      </c>
      <c r="S21">
        <v>0.02</v>
      </c>
      <c r="T21">
        <v>0.15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0.2</v>
      </c>
      <c r="U22">
        <v>0.4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1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0.2</v>
      </c>
      <c r="V23">
        <v>0.5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0.3</v>
      </c>
      <c r="W24">
        <f>0.95-W25</f>
        <v>0.93629999999999991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1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1.37E-2</v>
      </c>
      <c r="X25">
        <f>0.95-X26</f>
        <v>0.93629999999999991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1.37E-2</v>
      </c>
      <c r="Y26">
        <f>0.95-Y27</f>
        <v>0.93629999999999991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</row>
    <row r="27" spans="1:31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1.37E-2</v>
      </c>
      <c r="Z27">
        <f>0.95-Z28</f>
        <v>0.93629999999999991</v>
      </c>
      <c r="AA27">
        <v>0</v>
      </c>
      <c r="AB27">
        <v>0</v>
      </c>
      <c r="AC27">
        <v>0</v>
      </c>
      <c r="AD27">
        <v>0</v>
      </c>
      <c r="AE27">
        <v>0</v>
      </c>
    </row>
    <row r="28" spans="1:31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1.37E-2</v>
      </c>
      <c r="AA28">
        <f>0.85-AA29</f>
        <v>0.83629999999999993</v>
      </c>
      <c r="AB28">
        <v>0</v>
      </c>
      <c r="AC28">
        <v>0</v>
      </c>
      <c r="AD28">
        <v>0</v>
      </c>
      <c r="AE28">
        <v>0</v>
      </c>
    </row>
    <row r="29" spans="1:31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1.37E-2</v>
      </c>
      <c r="AB29">
        <f>0.75-AB30</f>
        <v>0.73629999999999995</v>
      </c>
      <c r="AC29">
        <v>0</v>
      </c>
      <c r="AD29">
        <v>0</v>
      </c>
      <c r="AE29">
        <v>0</v>
      </c>
    </row>
    <row r="30" spans="1:31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1.37E-2</v>
      </c>
      <c r="AC30">
        <f>0.65-AC31</f>
        <v>0.63629999999999998</v>
      </c>
      <c r="AD30">
        <v>0</v>
      </c>
      <c r="AE30">
        <v>0</v>
      </c>
    </row>
    <row r="31" spans="1:31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1.37E-2</v>
      </c>
      <c r="AD31">
        <f>0.55-AD32</f>
        <v>0.5363</v>
      </c>
      <c r="AE31">
        <v>0</v>
      </c>
    </row>
    <row r="32" spans="1:31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1.37E-2</v>
      </c>
      <c r="AE32">
        <v>0.2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 page</vt:lpstr>
      <vt:lpstr>larvalstage</vt:lpstr>
      <vt:lpstr>larvalstagemimic</vt:lpstr>
    </vt:vector>
  </TitlesOfParts>
  <Company>UGA-ENGR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Greer</dc:creator>
  <cp:lastModifiedBy>Konstantin Kambach</cp:lastModifiedBy>
  <dcterms:created xsi:type="dcterms:W3CDTF">2014-10-02T20:58:15Z</dcterms:created>
  <dcterms:modified xsi:type="dcterms:W3CDTF">2016-06-09T08:44:29Z</dcterms:modified>
</cp:coreProperties>
</file>