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43040" yWindow="920" windowWidth="25600" windowHeight="16060" tabRatio="500" activeTab="1"/>
  </bookViews>
  <sheets>
    <sheet name="Cover" sheetId="4" r:id="rId1"/>
    <sheet name="Table S3" sheetId="2" r:id="rId2"/>
    <sheet name="Sheet1" sheetId="1" state="hidden" r:id="rId3"/>
  </sheets>
  <definedNames>
    <definedName name="_xlnm.Print_Area" localSheetId="1">'Table S3'!$AL:$AN,'Table S3'!$A$3:$AT$56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18" i="2" l="1"/>
  <c r="N18" i="2"/>
  <c r="N40" i="2"/>
  <c r="N55" i="2"/>
  <c r="AF55" i="2"/>
  <c r="AC55" i="2"/>
  <c r="Z55" i="2"/>
  <c r="AL55" i="2"/>
  <c r="AO55" i="2"/>
  <c r="AI55" i="2"/>
  <c r="W55" i="2"/>
  <c r="K55" i="2"/>
  <c r="AR55" i="2"/>
  <c r="T55" i="2"/>
  <c r="Q55" i="2"/>
  <c r="H55" i="2"/>
  <c r="E55" i="2"/>
  <c r="B55" i="2"/>
  <c r="AH55" i="2"/>
  <c r="AE55" i="2"/>
  <c r="AB55" i="2"/>
  <c r="AN55" i="2"/>
  <c r="AQ55" i="2"/>
  <c r="AK55" i="2"/>
  <c r="Y55" i="2"/>
  <c r="M55" i="2"/>
  <c r="AT55" i="2"/>
  <c r="V55" i="2"/>
  <c r="S55" i="2"/>
  <c r="J55" i="2"/>
  <c r="P55" i="2"/>
  <c r="G55" i="2"/>
  <c r="D55" i="2"/>
  <c r="AF40" i="2"/>
  <c r="AC40" i="2"/>
  <c r="Z40" i="2"/>
  <c r="AL40" i="2"/>
  <c r="AO40" i="2"/>
  <c r="AI40" i="2"/>
  <c r="W40" i="2"/>
  <c r="K40" i="2"/>
  <c r="AR40" i="2"/>
  <c r="T40" i="2"/>
  <c r="Q40" i="2"/>
  <c r="H40" i="2"/>
  <c r="E40" i="2"/>
  <c r="B40" i="2"/>
  <c r="AH18" i="2"/>
  <c r="AH40" i="2"/>
  <c r="AE18" i="2"/>
  <c r="AE40" i="2"/>
  <c r="AB18" i="2"/>
  <c r="AB40" i="2"/>
  <c r="AN18" i="2"/>
  <c r="AN40" i="2"/>
  <c r="AQ18" i="2"/>
  <c r="AQ40" i="2"/>
  <c r="AK18" i="2"/>
  <c r="AK40" i="2"/>
  <c r="Y18" i="2"/>
  <c r="Y40" i="2"/>
  <c r="M18" i="2"/>
  <c r="M40" i="2"/>
  <c r="AT18" i="2"/>
  <c r="AT40" i="2"/>
  <c r="V18" i="2"/>
  <c r="V40" i="2"/>
  <c r="S18" i="2"/>
  <c r="S40" i="2"/>
  <c r="J18" i="2"/>
  <c r="J40" i="2"/>
  <c r="P18" i="2"/>
  <c r="P40" i="2"/>
  <c r="G40" i="2"/>
  <c r="D40" i="2"/>
  <c r="AF18" i="2"/>
  <c r="AC18" i="2"/>
  <c r="Z18" i="2"/>
  <c r="AL18" i="2"/>
  <c r="AO18" i="2"/>
  <c r="AI18" i="2"/>
  <c r="W18" i="2"/>
  <c r="K18" i="2"/>
  <c r="AR18" i="2"/>
  <c r="T18" i="2"/>
  <c r="Q18" i="2"/>
  <c r="H18" i="2"/>
  <c r="E18" i="2"/>
  <c r="B18" i="2"/>
  <c r="G18" i="2"/>
</calcChain>
</file>

<file path=xl/sharedStrings.xml><?xml version="1.0" encoding="utf-8"?>
<sst xmlns="http://schemas.openxmlformats.org/spreadsheetml/2006/main" count="905" uniqueCount="83">
  <si>
    <t>Fish larvae</t>
  </si>
  <si>
    <t>Pelagic fish</t>
  </si>
  <si>
    <t>Cephalopods</t>
  </si>
  <si>
    <t>Spratelloides</t>
  </si>
  <si>
    <t>Crab larvae</t>
  </si>
  <si>
    <t>Phytoplankton</t>
  </si>
  <si>
    <t>Myctophid</t>
  </si>
  <si>
    <t>Isopods</t>
  </si>
  <si>
    <t>Annelida</t>
  </si>
  <si>
    <t>Sargassum</t>
  </si>
  <si>
    <t>Krill</t>
  </si>
  <si>
    <t>Mysids</t>
  </si>
  <si>
    <t>Amphipods</t>
  </si>
  <si>
    <t>Average</t>
  </si>
  <si>
    <t>SE</t>
  </si>
  <si>
    <t>Total SFA</t>
  </si>
  <si>
    <t>Total MUFA</t>
  </si>
  <si>
    <t>Total PUFA</t>
  </si>
  <si>
    <t>w3/w6</t>
  </si>
  <si>
    <t>SFA: saturated fatty acids, MUFA: monounsaturated fatty acids, PUFA: polyunsaturated fatty acids</t>
  </si>
  <si>
    <t>EPA: eicosapentaenoic acid, DHA: docosahexaenoic acid, ARA: arachidonic acid</t>
  </si>
  <si>
    <t>t: trans-configured MUFA, c: cis-configured MUFA</t>
  </si>
  <si>
    <t>The sufix i denotes branched fatty acids from the iso-series. FALD: fatty aldehyde analysed as dimethyl acetal</t>
  </si>
  <si>
    <t>Fatty acids</t>
  </si>
  <si>
    <t xml:space="preserve">± </t>
  </si>
  <si>
    <t>i15:0</t>
  </si>
  <si>
    <t>a15:0</t>
  </si>
  <si>
    <t>i16:0</t>
  </si>
  <si>
    <t>i17:0</t>
  </si>
  <si>
    <t>i18:0</t>
  </si>
  <si>
    <t>14:0</t>
  </si>
  <si>
    <t>15:0</t>
  </si>
  <si>
    <t>16:0</t>
  </si>
  <si>
    <t>17:0</t>
  </si>
  <si>
    <t>18:0</t>
  </si>
  <si>
    <t>20:0</t>
  </si>
  <si>
    <t>22:0</t>
  </si>
  <si>
    <t>24:0</t>
  </si>
  <si>
    <t>14:1ω7c</t>
  </si>
  <si>
    <t>16:1ω9c</t>
  </si>
  <si>
    <t>16:1ω7c</t>
  </si>
  <si>
    <t>16:1ω7t</t>
  </si>
  <si>
    <t>16:1ω5c</t>
  </si>
  <si>
    <t>16:1ω13t</t>
  </si>
  <si>
    <t>17:1ω8c+a17:0</t>
  </si>
  <si>
    <t>17:1</t>
  </si>
  <si>
    <t>18:1ω9c</t>
  </si>
  <si>
    <t>18:1ω7c</t>
  </si>
  <si>
    <t>18:1ω7t</t>
  </si>
  <si>
    <t>18:1ω5c</t>
  </si>
  <si>
    <t>20:1ω11c</t>
  </si>
  <si>
    <t>20:1ω9c</t>
  </si>
  <si>
    <t>20:1ω7c</t>
  </si>
  <si>
    <t>20:1ω5c</t>
  </si>
  <si>
    <t>22:1ω11c</t>
  </si>
  <si>
    <t>22:1ω9c</t>
  </si>
  <si>
    <t>22:1ω7c</t>
  </si>
  <si>
    <t>24:1ω11c</t>
  </si>
  <si>
    <t>24:1ω9c</t>
  </si>
  <si>
    <t>18:3ω6</t>
  </si>
  <si>
    <t>18:4ω3</t>
  </si>
  <si>
    <t>18:2ω6</t>
  </si>
  <si>
    <t>18:3ω3</t>
  </si>
  <si>
    <t>20:4ω6</t>
  </si>
  <si>
    <t>20:5ω3</t>
  </si>
  <si>
    <t>20:3ω6</t>
  </si>
  <si>
    <t>20:4ω3</t>
  </si>
  <si>
    <t>20:2ω6</t>
  </si>
  <si>
    <t>21:5ω3</t>
  </si>
  <si>
    <t>22:5ω6</t>
  </si>
  <si>
    <t>22:6ω3</t>
  </si>
  <si>
    <t>22:4ω6</t>
  </si>
  <si>
    <t>22:5ω3</t>
  </si>
  <si>
    <t>Decapod</t>
  </si>
  <si>
    <t>Larger Zooplankton</t>
  </si>
  <si>
    <r>
      <t xml:space="preserve">Other minor FA in samples include: </t>
    </r>
    <r>
      <rPr>
        <sz val="12"/>
        <color rgb="FF000000"/>
        <rFont val="Arial"/>
      </rPr>
      <t xml:space="preserve">i14:0, 14:1ω5c, 15:1ω6c, 16:4, 16:3, 16:0FALD, C18PUFA, 18:1, 18:1FALD, 18:0FALD, 19:1A, 19:1B, 19:0, 21:0,C22PUFA, 23:0, 24:6ω3, 24:5ω3, 24:1ω7c. </t>
    </r>
  </si>
  <si>
    <t>Intraspecific variability in diet and implied foraging ranges of whale sharks at Ningaloo Reef, Western Australia, from signature fatty acid analysis</t>
  </si>
  <si>
    <t>The following supplement accompanies the article</t>
  </si>
  <si>
    <t>Lara Marcus*, Patti Virtue, Heidi R. Pethybridge, Mark G. Meekan, Michele Thums, Peter D. Nichols</t>
  </si>
  <si>
    <t>*Corresponding author: lmarcus@utas.edu.au</t>
  </si>
  <si>
    <t>Marine Ecology Progress Series 554: 115–128 (2016)</t>
  </si>
  <si>
    <t>Supplement 2</t>
  </si>
  <si>
    <r>
      <t xml:space="preserve">Table S3. The mean FA composition (% of total FA </t>
    </r>
    <r>
      <rPr>
        <b/>
        <sz val="12"/>
        <color rgb="FF000000"/>
        <rFont val="Arial"/>
      </rPr>
      <t xml:space="preserve">± </t>
    </r>
    <r>
      <rPr>
        <sz val="12"/>
        <color rgb="FF000000"/>
        <rFont val="Arial"/>
      </rPr>
      <t>standard error</t>
    </r>
    <r>
      <rPr>
        <sz val="12"/>
        <color theme="1"/>
        <rFont val="Arial"/>
      </rPr>
      <t>) of potential prey collected at Ningaloo Reef in May 2013, 2014 and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</si>
</sst>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9"/>
      <name val="Geneva"/>
    </font>
    <font>
      <i/>
      <sz val="9"/>
      <color rgb="FF000000"/>
      <name val="Times"/>
    </font>
    <font>
      <b/>
      <sz val="16"/>
      <color rgb="FF000000"/>
      <name val="Times"/>
    </font>
    <font>
      <b/>
      <sz val="11"/>
      <color rgb="FF000000"/>
      <name val="Times"/>
    </font>
    <font>
      <sz val="9"/>
      <color rgb="FF000000"/>
      <name val="Times"/>
    </font>
    <font>
      <sz val="12"/>
      <color theme="1"/>
      <name val="Cambria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4" fontId="1" fillId="0" borderId="0" xfId="0" applyNumberFormat="1" applyFont="1" applyFill="1" applyBorder="1"/>
    <xf numFmtId="0" fontId="9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0" xfId="0" applyNumberFormat="1"/>
    <xf numFmtId="49" fontId="0" fillId="0" borderId="0" xfId="0" applyNumberFormat="1" applyFill="1" applyBorder="1" applyAlignment="1">
      <alignment horizontal="left"/>
    </xf>
    <xf numFmtId="49" fontId="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49" fontId="1" fillId="0" borderId="0" xfId="0" applyNumberFormat="1" applyFont="1"/>
    <xf numFmtId="49" fontId="1" fillId="0" borderId="0" xfId="0" applyNumberFormat="1" applyFont="1" applyBorder="1"/>
    <xf numFmtId="0" fontId="1" fillId="0" borderId="0" xfId="0" applyFont="1" applyBorder="1"/>
    <xf numFmtId="49" fontId="0" fillId="0" borderId="0" xfId="0" applyNumberFormat="1" applyFill="1"/>
    <xf numFmtId="0" fontId="8" fillId="0" borderId="0" xfId="0" applyFont="1" applyFill="1" applyAlignment="1">
      <alignment horizont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5" fillId="0" borderId="0" xfId="0" applyFont="1"/>
  </cellXfs>
  <cellStyles count="108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7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6" builtinId="8" hidden="1"/>
    <cellStyle name="Normal_Workbook2" xfId="10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F17" sqref="F17"/>
    </sheetView>
  </sheetViews>
  <sheetFormatPr baseColWidth="10" defaultRowHeight="15" x14ac:dyDescent="0"/>
  <sheetData>
    <row r="2" spans="2:8">
      <c r="E2" s="29" t="s">
        <v>77</v>
      </c>
    </row>
    <row r="3" spans="2:8">
      <c r="E3" s="29"/>
    </row>
    <row r="4" spans="2:8" ht="51" customHeight="1">
      <c r="B4" s="33" t="s">
        <v>76</v>
      </c>
      <c r="C4" s="33"/>
      <c r="D4" s="33"/>
      <c r="E4" s="33"/>
      <c r="F4" s="33"/>
      <c r="G4" s="33"/>
      <c r="H4" s="33"/>
    </row>
    <row r="5" spans="2:8" ht="17">
      <c r="E5" s="30"/>
    </row>
    <row r="6" spans="2:8">
      <c r="E6" s="31" t="s">
        <v>78</v>
      </c>
    </row>
    <row r="7" spans="2:8">
      <c r="E7" s="31"/>
    </row>
    <row r="8" spans="2:8">
      <c r="E8" s="32" t="s">
        <v>79</v>
      </c>
    </row>
    <row r="9" spans="2:8">
      <c r="E9" s="32"/>
    </row>
    <row r="10" spans="2:8">
      <c r="E10" s="29" t="s">
        <v>80</v>
      </c>
    </row>
    <row r="12" spans="2:8">
      <c r="E12" s="36" t="s">
        <v>81</v>
      </c>
    </row>
  </sheetData>
  <mergeCells count="1">
    <mergeCell ref="B4:H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Q122"/>
  <sheetViews>
    <sheetView tabSelected="1" workbookViewId="0">
      <selection activeCell="F4" sqref="F4"/>
    </sheetView>
  </sheetViews>
  <sheetFormatPr baseColWidth="10" defaultRowHeight="15" x14ac:dyDescent="0"/>
  <cols>
    <col min="1" max="1" width="15.1640625" style="21" customWidth="1"/>
    <col min="3" max="3" width="2.83203125" style="1" bestFit="1" customWidth="1"/>
    <col min="6" max="6" width="2.83203125" style="1" bestFit="1" customWidth="1"/>
    <col min="9" max="9" width="2.83203125" style="1" bestFit="1" customWidth="1"/>
    <col min="12" max="12" width="2.83203125" style="1" bestFit="1" customWidth="1"/>
    <col min="15" max="15" width="2.83203125" style="1" bestFit="1" customWidth="1"/>
    <col min="18" max="18" width="2.83203125" style="1" bestFit="1" customWidth="1"/>
    <col min="21" max="21" width="2.83203125" style="1" bestFit="1" customWidth="1"/>
    <col min="24" max="24" width="2.83203125" style="1" bestFit="1" customWidth="1"/>
    <col min="27" max="27" width="2.83203125" style="1" bestFit="1" customWidth="1"/>
    <col min="30" max="30" width="2.83203125" style="1" bestFit="1" customWidth="1"/>
    <col min="33" max="33" width="2.83203125" style="1" bestFit="1" customWidth="1"/>
    <col min="36" max="36" width="2.83203125" style="1" bestFit="1" customWidth="1"/>
    <col min="39" max="39" width="2.83203125" style="1" bestFit="1" customWidth="1"/>
    <col min="42" max="42" width="2.83203125" style="1" bestFit="1" customWidth="1"/>
    <col min="45" max="45" width="2.83203125" style="1" bestFit="1" customWidth="1"/>
  </cols>
  <sheetData>
    <row r="1" spans="1:46" ht="16">
      <c r="A1" s="19" t="s">
        <v>82</v>
      </c>
    </row>
    <row r="2" spans="1:46" ht="16">
      <c r="A2" s="20"/>
    </row>
    <row r="3" spans="1:46" s="28" customFormat="1" ht="28" customHeight="1">
      <c r="A3" s="27" t="s">
        <v>23</v>
      </c>
      <c r="B3" s="34" t="s">
        <v>0</v>
      </c>
      <c r="C3" s="34"/>
      <c r="D3" s="34"/>
      <c r="E3" s="34" t="s">
        <v>1</v>
      </c>
      <c r="F3" s="34"/>
      <c r="G3" s="34"/>
      <c r="H3" s="34" t="s">
        <v>3</v>
      </c>
      <c r="I3" s="34"/>
      <c r="J3" s="34"/>
      <c r="K3" s="34" t="s">
        <v>6</v>
      </c>
      <c r="L3" s="34"/>
      <c r="M3" s="34"/>
      <c r="N3" s="34" t="s">
        <v>2</v>
      </c>
      <c r="O3" s="34"/>
      <c r="P3" s="34"/>
      <c r="Q3" s="34" t="s">
        <v>4</v>
      </c>
      <c r="R3" s="34"/>
      <c r="S3" s="34"/>
      <c r="T3" s="34" t="s">
        <v>73</v>
      </c>
      <c r="U3" s="34"/>
      <c r="V3" s="34"/>
      <c r="W3" s="34" t="s">
        <v>7</v>
      </c>
      <c r="X3" s="34"/>
      <c r="Y3" s="34"/>
      <c r="Z3" s="34" t="s">
        <v>10</v>
      </c>
      <c r="AA3" s="34"/>
      <c r="AB3" s="34"/>
      <c r="AC3" s="34" t="s">
        <v>11</v>
      </c>
      <c r="AD3" s="34"/>
      <c r="AE3" s="34"/>
      <c r="AF3" s="34" t="s">
        <v>12</v>
      </c>
      <c r="AG3" s="34"/>
      <c r="AH3" s="34"/>
      <c r="AI3" s="34" t="s">
        <v>8</v>
      </c>
      <c r="AJ3" s="34"/>
      <c r="AK3" s="34"/>
      <c r="AL3" s="35" t="s">
        <v>74</v>
      </c>
      <c r="AM3" s="35"/>
      <c r="AN3" s="35"/>
      <c r="AO3" s="34" t="s">
        <v>9</v>
      </c>
      <c r="AP3" s="34"/>
      <c r="AQ3" s="34"/>
      <c r="AR3" s="34" t="s">
        <v>5</v>
      </c>
      <c r="AS3" s="34"/>
      <c r="AT3" s="34"/>
    </row>
    <row r="4" spans="1:46" s="2" customFormat="1">
      <c r="A4" s="18"/>
      <c r="B4" s="9" t="s">
        <v>13</v>
      </c>
      <c r="C4" s="11" t="s">
        <v>24</v>
      </c>
      <c r="D4" s="9" t="s">
        <v>14</v>
      </c>
      <c r="E4" s="9" t="s">
        <v>13</v>
      </c>
      <c r="F4" s="11" t="s">
        <v>24</v>
      </c>
      <c r="G4" s="9" t="s">
        <v>14</v>
      </c>
      <c r="H4" s="9" t="s">
        <v>13</v>
      </c>
      <c r="I4" s="11" t="s">
        <v>24</v>
      </c>
      <c r="J4" s="9" t="s">
        <v>14</v>
      </c>
      <c r="K4" s="9" t="s">
        <v>13</v>
      </c>
      <c r="L4" s="11" t="s">
        <v>24</v>
      </c>
      <c r="M4" s="9" t="s">
        <v>14</v>
      </c>
      <c r="N4" s="9" t="s">
        <v>13</v>
      </c>
      <c r="O4" s="11" t="s">
        <v>24</v>
      </c>
      <c r="P4" s="9" t="s">
        <v>14</v>
      </c>
      <c r="Q4" s="9" t="s">
        <v>13</v>
      </c>
      <c r="R4" s="11" t="s">
        <v>24</v>
      </c>
      <c r="S4" s="9" t="s">
        <v>14</v>
      </c>
      <c r="T4" s="9" t="s">
        <v>13</v>
      </c>
      <c r="U4" s="11" t="s">
        <v>24</v>
      </c>
      <c r="V4" s="9" t="s">
        <v>14</v>
      </c>
      <c r="W4" s="9" t="s">
        <v>13</v>
      </c>
      <c r="X4" s="11" t="s">
        <v>24</v>
      </c>
      <c r="Y4" s="9" t="s">
        <v>14</v>
      </c>
      <c r="Z4" s="9" t="s">
        <v>13</v>
      </c>
      <c r="AA4" s="11" t="s">
        <v>24</v>
      </c>
      <c r="AB4" s="9" t="s">
        <v>14</v>
      </c>
      <c r="AC4" s="9" t="s">
        <v>13</v>
      </c>
      <c r="AD4" s="11" t="s">
        <v>24</v>
      </c>
      <c r="AE4" s="9" t="s">
        <v>14</v>
      </c>
      <c r="AF4" s="9" t="s">
        <v>13</v>
      </c>
      <c r="AG4" s="11" t="s">
        <v>24</v>
      </c>
      <c r="AH4" s="9" t="s">
        <v>14</v>
      </c>
      <c r="AI4" s="9" t="s">
        <v>13</v>
      </c>
      <c r="AJ4" s="11" t="s">
        <v>24</v>
      </c>
      <c r="AK4" s="9" t="s">
        <v>14</v>
      </c>
      <c r="AL4" s="9" t="s">
        <v>13</v>
      </c>
      <c r="AM4" s="11" t="s">
        <v>24</v>
      </c>
      <c r="AN4" s="9" t="s">
        <v>14</v>
      </c>
      <c r="AO4" s="9" t="s">
        <v>13</v>
      </c>
      <c r="AP4" s="11" t="s">
        <v>24</v>
      </c>
      <c r="AQ4" s="9" t="s">
        <v>14</v>
      </c>
      <c r="AR4" s="9" t="s">
        <v>13</v>
      </c>
      <c r="AS4" s="11" t="s">
        <v>24</v>
      </c>
      <c r="AT4" s="9" t="s">
        <v>14</v>
      </c>
    </row>
    <row r="5" spans="1:46" s="2" customFormat="1">
      <c r="A5" s="17" t="s">
        <v>30</v>
      </c>
      <c r="B5" s="3">
        <v>1.7409193911561069</v>
      </c>
      <c r="C5" s="10" t="s">
        <v>24</v>
      </c>
      <c r="D5" s="3">
        <v>0.22749770876660072</v>
      </c>
      <c r="E5" s="3">
        <v>1.4302456311089091</v>
      </c>
      <c r="F5" s="10" t="s">
        <v>24</v>
      </c>
      <c r="G5" s="3">
        <v>0.41044307369902866</v>
      </c>
      <c r="H5" s="3">
        <v>3.2316932921812707</v>
      </c>
      <c r="I5" s="10" t="s">
        <v>24</v>
      </c>
      <c r="J5" s="3">
        <v>0.85644322350047841</v>
      </c>
      <c r="K5" s="3">
        <v>2.7300461415219557</v>
      </c>
      <c r="L5" s="10" t="s">
        <v>24</v>
      </c>
      <c r="M5" s="3">
        <v>1.1587522717868912</v>
      </c>
      <c r="N5" s="3">
        <v>1.6659996697098305</v>
      </c>
      <c r="O5" s="10" t="s">
        <v>24</v>
      </c>
      <c r="P5" s="3">
        <v>0.38422943068338627</v>
      </c>
      <c r="Q5" s="3">
        <v>2.5030463039639601</v>
      </c>
      <c r="R5" s="10" t="s">
        <v>24</v>
      </c>
      <c r="S5" s="3">
        <v>0.21110026091233375</v>
      </c>
      <c r="T5" s="3">
        <v>1.9058074945708732</v>
      </c>
      <c r="U5" s="10" t="s">
        <v>24</v>
      </c>
      <c r="V5" s="3">
        <v>0.25106619871085734</v>
      </c>
      <c r="W5" s="3">
        <v>3.4506451956592725</v>
      </c>
      <c r="X5" s="10" t="s">
        <v>24</v>
      </c>
      <c r="Y5" s="3">
        <v>2.2849648795856274</v>
      </c>
      <c r="Z5" s="3">
        <v>1.0195891516307578</v>
      </c>
      <c r="AA5" s="10" t="s">
        <v>24</v>
      </c>
      <c r="AB5" s="3">
        <v>0.28050759305805628</v>
      </c>
      <c r="AC5" s="3">
        <v>0.42825809518118718</v>
      </c>
      <c r="AD5" s="10" t="s">
        <v>24</v>
      </c>
      <c r="AE5" s="3">
        <v>8.9653982257747233E-2</v>
      </c>
      <c r="AF5" s="3">
        <v>0.51577429609580849</v>
      </c>
      <c r="AG5" s="10" t="s">
        <v>24</v>
      </c>
      <c r="AH5" s="3">
        <v>0.43622297160830187</v>
      </c>
      <c r="AI5" s="3">
        <v>0.19147638284377808</v>
      </c>
      <c r="AJ5" s="10" t="s">
        <v>24</v>
      </c>
      <c r="AK5" s="3">
        <v>0.12073536748383</v>
      </c>
      <c r="AL5" s="3">
        <v>2.6921264987315419</v>
      </c>
      <c r="AM5" s="10" t="s">
        <v>24</v>
      </c>
      <c r="AN5" s="3">
        <v>1.0764402453139696</v>
      </c>
      <c r="AO5" s="3">
        <v>0.87421931048360024</v>
      </c>
      <c r="AP5" s="10" t="s">
        <v>24</v>
      </c>
      <c r="AQ5" s="3">
        <v>0.76448533251288864</v>
      </c>
      <c r="AR5" s="3">
        <v>2.3282899295905062</v>
      </c>
      <c r="AS5" s="10" t="s">
        <v>24</v>
      </c>
      <c r="AT5" s="3">
        <v>1.0857889938825154</v>
      </c>
    </row>
    <row r="6" spans="1:46" s="2" customFormat="1">
      <c r="A6" s="17" t="s">
        <v>25</v>
      </c>
      <c r="B6" s="3">
        <v>8.5241093171877391E-2</v>
      </c>
      <c r="C6" s="10" t="s">
        <v>24</v>
      </c>
      <c r="D6" s="3">
        <v>1.1061261484785893E-2</v>
      </c>
      <c r="E6" s="3">
        <v>7.5591463340546297E-2</v>
      </c>
      <c r="F6" s="10" t="s">
        <v>24</v>
      </c>
      <c r="G6" s="3">
        <v>1.2293351018959536E-2</v>
      </c>
      <c r="H6" s="3">
        <v>0.18766197686795905</v>
      </c>
      <c r="I6" s="10" t="s">
        <v>24</v>
      </c>
      <c r="J6" s="3">
        <v>9.3163127534278758E-2</v>
      </c>
      <c r="K6" s="3">
        <v>0.10726198657345351</v>
      </c>
      <c r="L6" s="10" t="s">
        <v>24</v>
      </c>
      <c r="M6" s="3">
        <v>2.0482674293427875E-2</v>
      </c>
      <c r="N6" s="3">
        <v>6.9455234307377434E-2</v>
      </c>
      <c r="O6" s="10" t="s">
        <v>24</v>
      </c>
      <c r="P6" s="3">
        <v>1.7439386176232603E-2</v>
      </c>
      <c r="Q6" s="3">
        <v>0.15091589418580484</v>
      </c>
      <c r="R6" s="10" t="s">
        <v>24</v>
      </c>
      <c r="S6" s="3">
        <v>1.9952997091487321E-2</v>
      </c>
      <c r="T6" s="3">
        <v>0.1070349250472491</v>
      </c>
      <c r="U6" s="10" t="s">
        <v>24</v>
      </c>
      <c r="V6" s="3">
        <v>1.2054771037511455E-2</v>
      </c>
      <c r="W6" s="3">
        <v>4.5969367886022142E-2</v>
      </c>
      <c r="X6" s="10" t="s">
        <v>24</v>
      </c>
      <c r="Y6" s="3">
        <v>1.2794068346700807E-2</v>
      </c>
      <c r="Z6" s="3">
        <v>9.2577784507385741E-2</v>
      </c>
      <c r="AA6" s="10" t="s">
        <v>24</v>
      </c>
      <c r="AB6" s="3">
        <v>2.7042639570999439E-2</v>
      </c>
      <c r="AC6" s="3">
        <v>7.6739995417580906E-2</v>
      </c>
      <c r="AD6" s="10" t="s">
        <v>24</v>
      </c>
      <c r="AE6" s="3">
        <v>4.827404064297542E-2</v>
      </c>
      <c r="AF6" s="3">
        <v>4.8999864295116893E-2</v>
      </c>
      <c r="AG6" s="10" t="s">
        <v>24</v>
      </c>
      <c r="AH6" s="3">
        <v>1.4507708303436416E-2</v>
      </c>
      <c r="AI6" s="3">
        <v>2.026432600257649E-2</v>
      </c>
      <c r="AJ6" s="10" t="s">
        <v>24</v>
      </c>
      <c r="AK6" s="3">
        <v>1.6693457715053223E-2</v>
      </c>
      <c r="AL6" s="3">
        <v>0.51102659196578915</v>
      </c>
      <c r="AM6" s="10" t="s">
        <v>24</v>
      </c>
      <c r="AN6" s="3">
        <v>0.11829764237554853</v>
      </c>
      <c r="AO6" s="3">
        <v>6.7801807252840629E-2</v>
      </c>
      <c r="AP6" s="10" t="s">
        <v>24</v>
      </c>
      <c r="AQ6" s="3">
        <v>4.9248524389765701E-2</v>
      </c>
      <c r="AR6" s="3">
        <v>0.13884059884040811</v>
      </c>
      <c r="AS6" s="10" t="s">
        <v>24</v>
      </c>
      <c r="AT6" s="3">
        <v>0.12393885393411636</v>
      </c>
    </row>
    <row r="7" spans="1:46" s="2" customFormat="1">
      <c r="A7" s="17" t="s">
        <v>26</v>
      </c>
      <c r="B7" s="3">
        <v>2.7975350763339901E-2</v>
      </c>
      <c r="C7" s="10" t="s">
        <v>24</v>
      </c>
      <c r="D7" s="3">
        <v>4.2739082460992468E-3</v>
      </c>
      <c r="E7" s="3">
        <v>1.9104810030838186E-2</v>
      </c>
      <c r="F7" s="10" t="s">
        <v>24</v>
      </c>
      <c r="G7" s="3">
        <v>1.0858993547419416E-2</v>
      </c>
      <c r="H7" s="3">
        <v>7.0928751985637931E-2</v>
      </c>
      <c r="I7" s="10" t="s">
        <v>24</v>
      </c>
      <c r="J7" s="3">
        <v>3.0584009114415958E-2</v>
      </c>
      <c r="K7" s="3">
        <v>3.3574440340399615E-2</v>
      </c>
      <c r="L7" s="10" t="s">
        <v>24</v>
      </c>
      <c r="M7" s="3">
        <v>9.9550817904557904E-3</v>
      </c>
      <c r="N7" s="3">
        <v>2.3912639045845938E-2</v>
      </c>
      <c r="O7" s="10" t="s">
        <v>24</v>
      </c>
      <c r="P7" s="3">
        <v>8.3394765226254327E-3</v>
      </c>
      <c r="Q7" s="3">
        <v>6.13518035091873E-2</v>
      </c>
      <c r="R7" s="10" t="s">
        <v>24</v>
      </c>
      <c r="S7" s="3">
        <v>6.2205383709872187E-3</v>
      </c>
      <c r="T7" s="3">
        <v>5.1323691786501285E-2</v>
      </c>
      <c r="U7" s="10" t="s">
        <v>24</v>
      </c>
      <c r="V7" s="3">
        <v>6.890286801453151E-3</v>
      </c>
      <c r="W7" s="3">
        <v>1.3068497173293309E-2</v>
      </c>
      <c r="X7" s="10" t="s">
        <v>24</v>
      </c>
      <c r="Y7" s="3">
        <v>6.8065530835343599E-3</v>
      </c>
      <c r="Z7" s="3">
        <v>3.0650745499957777E-2</v>
      </c>
      <c r="AA7" s="10" t="s">
        <v>24</v>
      </c>
      <c r="AB7" s="3">
        <v>1.3382347693546412E-2</v>
      </c>
      <c r="AC7" s="3">
        <v>6.9394981183470594E-2</v>
      </c>
      <c r="AD7" s="10" t="s">
        <v>24</v>
      </c>
      <c r="AE7" s="3">
        <v>3.5910253480373876E-2</v>
      </c>
      <c r="AF7" s="3">
        <v>1.0468000636324217E-2</v>
      </c>
      <c r="AG7" s="10" t="s">
        <v>24</v>
      </c>
      <c r="AH7" s="3">
        <v>1.0629738418974183E-2</v>
      </c>
      <c r="AI7" s="3">
        <v>7.8544187039539231E-3</v>
      </c>
      <c r="AJ7" s="10" t="s">
        <v>24</v>
      </c>
      <c r="AK7" s="3">
        <v>7.8544187039539231E-3</v>
      </c>
      <c r="AL7" s="3">
        <v>0.23654469034428025</v>
      </c>
      <c r="AM7" s="10" t="s">
        <v>24</v>
      </c>
      <c r="AN7" s="3">
        <v>0.15044290057931017</v>
      </c>
      <c r="AO7" s="3">
        <v>0</v>
      </c>
      <c r="AP7" s="10" t="s">
        <v>24</v>
      </c>
      <c r="AQ7" s="3">
        <v>0</v>
      </c>
      <c r="AR7" s="3">
        <v>0.12797277375205438</v>
      </c>
      <c r="AS7" s="10" t="s">
        <v>24</v>
      </c>
      <c r="AT7" s="3">
        <v>8.4984610202463673E-2</v>
      </c>
    </row>
    <row r="8" spans="1:46" s="2" customFormat="1">
      <c r="A8" s="17" t="s">
        <v>31</v>
      </c>
      <c r="B8" s="3">
        <v>0.78267559522332397</v>
      </c>
      <c r="C8" s="10" t="s">
        <v>24</v>
      </c>
      <c r="D8" s="3">
        <v>5.3642921859851513E-2</v>
      </c>
      <c r="E8" s="3">
        <v>0.69684694371402545</v>
      </c>
      <c r="F8" s="10" t="s">
        <v>24</v>
      </c>
      <c r="G8" s="3">
        <v>0.11824060843628524</v>
      </c>
      <c r="H8" s="3">
        <v>1.1566610156235135</v>
      </c>
      <c r="I8" s="10" t="s">
        <v>24</v>
      </c>
      <c r="J8" s="3">
        <v>0.13951659484148499</v>
      </c>
      <c r="K8" s="3">
        <v>0.99215387938604171</v>
      </c>
      <c r="L8" s="10" t="s">
        <v>24</v>
      </c>
      <c r="M8" s="3">
        <v>0.15934890307562763</v>
      </c>
      <c r="N8" s="3">
        <v>0.78464048678842757</v>
      </c>
      <c r="O8" s="10" t="s">
        <v>24</v>
      </c>
      <c r="P8" s="3">
        <v>0.13931021627417306</v>
      </c>
      <c r="Q8" s="3">
        <v>1.3436811577233063</v>
      </c>
      <c r="R8" s="10" t="s">
        <v>24</v>
      </c>
      <c r="S8" s="3">
        <v>9.0426776265947709E-2</v>
      </c>
      <c r="T8" s="3">
        <v>0.77428749829896448</v>
      </c>
      <c r="U8" s="10" t="s">
        <v>24</v>
      </c>
      <c r="V8" s="3">
        <v>7.6166260227279903E-2</v>
      </c>
      <c r="W8" s="3">
        <v>0.34891710575207557</v>
      </c>
      <c r="X8" s="10" t="s">
        <v>24</v>
      </c>
      <c r="Y8" s="3">
        <v>6.2670154825980623E-2</v>
      </c>
      <c r="Z8" s="3">
        <v>0.47621832228388777</v>
      </c>
      <c r="AA8" s="10" t="s">
        <v>24</v>
      </c>
      <c r="AB8" s="3">
        <v>8.2354302554629791E-2</v>
      </c>
      <c r="AC8" s="3">
        <v>0.43923004750151551</v>
      </c>
      <c r="AD8" s="10" t="s">
        <v>24</v>
      </c>
      <c r="AE8" s="3">
        <v>3.0186979626244136E-2</v>
      </c>
      <c r="AF8" s="3">
        <v>0.41100455565574484</v>
      </c>
      <c r="AG8" s="10" t="s">
        <v>24</v>
      </c>
      <c r="AH8" s="3">
        <v>0.24950771236208116</v>
      </c>
      <c r="AI8" s="3">
        <v>0.27155330450395487</v>
      </c>
      <c r="AJ8" s="10" t="s">
        <v>24</v>
      </c>
      <c r="AK8" s="3">
        <v>7.668782519237706E-2</v>
      </c>
      <c r="AL8" s="3">
        <v>0.69393747150595464</v>
      </c>
      <c r="AM8" s="10" t="s">
        <v>24</v>
      </c>
      <c r="AN8" s="3">
        <v>0.20489475026015055</v>
      </c>
      <c r="AO8" s="3">
        <v>0.24505130088437954</v>
      </c>
      <c r="AP8" s="10" t="s">
        <v>24</v>
      </c>
      <c r="AQ8" s="3">
        <v>6.7082916829237435E-2</v>
      </c>
      <c r="AR8" s="3">
        <v>0.20651058298802374</v>
      </c>
      <c r="AS8" s="10" t="s">
        <v>24</v>
      </c>
      <c r="AT8" s="3">
        <v>0.11953415522092491</v>
      </c>
    </row>
    <row r="9" spans="1:46" s="2" customFormat="1">
      <c r="A9" s="17" t="s">
        <v>27</v>
      </c>
      <c r="B9" s="3">
        <v>2.097931120841557E-2</v>
      </c>
      <c r="C9" s="10" t="s">
        <v>24</v>
      </c>
      <c r="D9" s="3">
        <v>8.5175565499926928E-3</v>
      </c>
      <c r="E9" s="3">
        <v>5.8268443547297731E-2</v>
      </c>
      <c r="F9" s="10" t="s">
        <v>24</v>
      </c>
      <c r="G9" s="3">
        <v>3.467911992385446E-2</v>
      </c>
      <c r="H9" s="3">
        <v>0.13103162260779014</v>
      </c>
      <c r="I9" s="10" t="s">
        <v>24</v>
      </c>
      <c r="J9" s="3">
        <v>6.7975843570326155E-2</v>
      </c>
      <c r="K9" s="3">
        <v>9.6993812799507889E-2</v>
      </c>
      <c r="L9" s="10" t="s">
        <v>24</v>
      </c>
      <c r="M9" s="3">
        <v>0.10116412919638723</v>
      </c>
      <c r="N9" s="3">
        <v>2.3746504714666841E-2</v>
      </c>
      <c r="O9" s="10" t="s">
        <v>24</v>
      </c>
      <c r="P9" s="3">
        <v>1.2664091692974265E-2</v>
      </c>
      <c r="Q9" s="3">
        <v>0.44253469304865245</v>
      </c>
      <c r="R9" s="10" t="s">
        <v>24</v>
      </c>
      <c r="S9" s="3">
        <v>0.20187918199563604</v>
      </c>
      <c r="T9" s="3">
        <v>4.0011402228592785E-2</v>
      </c>
      <c r="U9" s="10" t="s">
        <v>24</v>
      </c>
      <c r="V9" s="3">
        <v>1.6422970800217443E-2</v>
      </c>
      <c r="W9" s="3">
        <v>3.7250634361689877E-2</v>
      </c>
      <c r="X9" s="10" t="s">
        <v>24</v>
      </c>
      <c r="Y9" s="3">
        <v>3.7250634361689877E-2</v>
      </c>
      <c r="Z9" s="3">
        <v>0</v>
      </c>
      <c r="AA9" s="10" t="s">
        <v>24</v>
      </c>
      <c r="AB9" s="3">
        <v>0</v>
      </c>
      <c r="AC9" s="3">
        <v>4.2265006966598896E-4</v>
      </c>
      <c r="AD9" s="10" t="s">
        <v>24</v>
      </c>
      <c r="AE9" s="3">
        <v>4.2265006966598891E-4</v>
      </c>
      <c r="AF9" s="3">
        <v>0</v>
      </c>
      <c r="AG9" s="10" t="s">
        <v>24</v>
      </c>
      <c r="AH9" s="3">
        <v>0</v>
      </c>
      <c r="AI9" s="3">
        <v>2.9754285391759575E-2</v>
      </c>
      <c r="AJ9" s="10" t="s">
        <v>24</v>
      </c>
      <c r="AK9" s="3">
        <v>2.6797360021977058E-2</v>
      </c>
      <c r="AL9" s="3">
        <v>0.18194176639972773</v>
      </c>
      <c r="AM9" s="10" t="s">
        <v>24</v>
      </c>
      <c r="AN9" s="3">
        <v>9.6887092046731543E-2</v>
      </c>
      <c r="AO9" s="3">
        <v>0.24356942010275373</v>
      </c>
      <c r="AP9" s="10" t="s">
        <v>24</v>
      </c>
      <c r="AQ9" s="3">
        <v>0.18561512925346951</v>
      </c>
      <c r="AR9" s="3">
        <v>5.4855705905131821E-2</v>
      </c>
      <c r="AS9" s="10" t="s">
        <v>24</v>
      </c>
      <c r="AT9" s="3">
        <v>3.2291619532995849E-2</v>
      </c>
    </row>
    <row r="10" spans="1:46" s="2" customFormat="1">
      <c r="A10" s="17" t="s">
        <v>32</v>
      </c>
      <c r="B10" s="3">
        <v>23.59627758583138</v>
      </c>
      <c r="C10" s="10" t="s">
        <v>24</v>
      </c>
      <c r="D10" s="3">
        <v>0.81079165580902091</v>
      </c>
      <c r="E10" s="3">
        <v>24.698858306048873</v>
      </c>
      <c r="F10" s="10" t="s">
        <v>24</v>
      </c>
      <c r="G10" s="3">
        <v>4.7657283339640548</v>
      </c>
      <c r="H10" s="3">
        <v>24.947160475842423</v>
      </c>
      <c r="I10" s="10" t="s">
        <v>24</v>
      </c>
      <c r="J10" s="3">
        <v>1.093817280175686</v>
      </c>
      <c r="K10" s="3">
        <v>25.462629552667384</v>
      </c>
      <c r="L10" s="10" t="s">
        <v>24</v>
      </c>
      <c r="M10" s="3">
        <v>3.4844979118776833</v>
      </c>
      <c r="N10" s="3">
        <v>20.727818454001504</v>
      </c>
      <c r="O10" s="10" t="s">
        <v>24</v>
      </c>
      <c r="P10" s="3">
        <v>2.0204625345244622</v>
      </c>
      <c r="Q10" s="3">
        <v>19.516457004387824</v>
      </c>
      <c r="R10" s="10" t="s">
        <v>24</v>
      </c>
      <c r="S10" s="3">
        <v>1.7681253829031678</v>
      </c>
      <c r="T10" s="3">
        <v>20.95303467620591</v>
      </c>
      <c r="U10" s="10" t="s">
        <v>24</v>
      </c>
      <c r="V10" s="3">
        <v>0.88797699510133721</v>
      </c>
      <c r="W10" s="3">
        <v>23.923893821517279</v>
      </c>
      <c r="X10" s="10" t="s">
        <v>24</v>
      </c>
      <c r="Y10" s="3">
        <v>1.6302667718922663</v>
      </c>
      <c r="Z10" s="3">
        <v>16.588842908013493</v>
      </c>
      <c r="AA10" s="10" t="s">
        <v>24</v>
      </c>
      <c r="AB10" s="3">
        <v>1.3399008614127554</v>
      </c>
      <c r="AC10" s="3">
        <v>17.89573765930086</v>
      </c>
      <c r="AD10" s="10" t="s">
        <v>24</v>
      </c>
      <c r="AE10" s="3">
        <v>1.0398693102398688</v>
      </c>
      <c r="AF10" s="3">
        <v>17.587816025946825</v>
      </c>
      <c r="AG10" s="10" t="s">
        <v>24</v>
      </c>
      <c r="AH10" s="3">
        <v>11.530649576560759</v>
      </c>
      <c r="AI10" s="3">
        <v>17.418380567163801</v>
      </c>
      <c r="AJ10" s="10" t="s">
        <v>24</v>
      </c>
      <c r="AK10" s="3">
        <v>2.9388748652526737</v>
      </c>
      <c r="AL10" s="3">
        <v>22.224039757430671</v>
      </c>
      <c r="AM10" s="10" t="s">
        <v>24</v>
      </c>
      <c r="AN10" s="3">
        <v>4.2161716788077133</v>
      </c>
      <c r="AO10" s="3">
        <v>24.83287461715932</v>
      </c>
      <c r="AP10" s="10" t="s">
        <v>24</v>
      </c>
      <c r="AQ10" s="3">
        <v>8.7995873414829084</v>
      </c>
      <c r="AR10" s="3">
        <v>22.465553253318873</v>
      </c>
      <c r="AS10" s="10" t="s">
        <v>24</v>
      </c>
      <c r="AT10" s="3">
        <v>3.0500089083627171</v>
      </c>
    </row>
    <row r="11" spans="1:46" s="2" customFormat="1">
      <c r="A11" s="17" t="s">
        <v>28</v>
      </c>
      <c r="B11" s="3">
        <v>0.27152853739531929</v>
      </c>
      <c r="C11" s="10" t="s">
        <v>24</v>
      </c>
      <c r="D11" s="3">
        <v>1.5495922299743912E-2</v>
      </c>
      <c r="E11" s="3">
        <v>0.3293024089738289</v>
      </c>
      <c r="F11" s="10" t="s">
        <v>24</v>
      </c>
      <c r="G11" s="3">
        <v>3.7375492223808933E-2</v>
      </c>
      <c r="H11" s="3">
        <v>0.41781900386695137</v>
      </c>
      <c r="I11" s="10" t="s">
        <v>24</v>
      </c>
      <c r="J11" s="3">
        <v>3.236352485636354E-2</v>
      </c>
      <c r="K11" s="3">
        <v>0.86672640084557906</v>
      </c>
      <c r="L11" s="10" t="s">
        <v>24</v>
      </c>
      <c r="M11" s="3">
        <v>0.69661411378866911</v>
      </c>
      <c r="N11" s="3">
        <v>0.28168240202687339</v>
      </c>
      <c r="O11" s="10" t="s">
        <v>24</v>
      </c>
      <c r="P11" s="3">
        <v>4.1946023032781644E-2</v>
      </c>
      <c r="Q11" s="3">
        <v>0.66565149897062192</v>
      </c>
      <c r="R11" s="10" t="s">
        <v>24</v>
      </c>
      <c r="S11" s="3">
        <v>6.3667193500441116E-2</v>
      </c>
      <c r="T11" s="3">
        <v>0.34843246307103209</v>
      </c>
      <c r="U11" s="10" t="s">
        <v>24</v>
      </c>
      <c r="V11" s="3">
        <v>1.5497183144502831E-2</v>
      </c>
      <c r="W11" s="3">
        <v>0.16337371748286209</v>
      </c>
      <c r="X11" s="10" t="s">
        <v>24</v>
      </c>
      <c r="Y11" s="3">
        <v>4.1731595759666167E-2</v>
      </c>
      <c r="Z11" s="3">
        <v>0.25759360722926866</v>
      </c>
      <c r="AA11" s="10" t="s">
        <v>24</v>
      </c>
      <c r="AB11" s="3">
        <v>2.1809585574607174E-2</v>
      </c>
      <c r="AC11" s="3">
        <v>0.41458541604287019</v>
      </c>
      <c r="AD11" s="10" t="s">
        <v>24</v>
      </c>
      <c r="AE11" s="3">
        <v>0.11735866471586684</v>
      </c>
      <c r="AF11" s="3">
        <v>0.41686812837678316</v>
      </c>
      <c r="AG11" s="10" t="s">
        <v>24</v>
      </c>
      <c r="AH11" s="3">
        <v>0.14299111290742897</v>
      </c>
      <c r="AI11" s="3">
        <v>0.10039119059739772</v>
      </c>
      <c r="AJ11" s="10" t="s">
        <v>24</v>
      </c>
      <c r="AK11" s="3">
        <v>3.6254252684735346E-2</v>
      </c>
      <c r="AL11" s="3">
        <v>0.98734388224445813</v>
      </c>
      <c r="AM11" s="10" t="s">
        <v>24</v>
      </c>
      <c r="AN11" s="3">
        <v>0.43523141691994954</v>
      </c>
      <c r="AO11" s="3">
        <v>0.12284767742605777</v>
      </c>
      <c r="AP11" s="10" t="s">
        <v>24</v>
      </c>
      <c r="AQ11" s="3">
        <v>3.3219431430750672E-2</v>
      </c>
      <c r="AR11" s="3">
        <v>0.41742428112490315</v>
      </c>
      <c r="AS11" s="10" t="s">
        <v>24</v>
      </c>
      <c r="AT11" s="3">
        <v>0.18051635852658901</v>
      </c>
    </row>
    <row r="12" spans="1:46" s="2" customFormat="1">
      <c r="A12" s="17" t="s">
        <v>33</v>
      </c>
      <c r="B12" s="3">
        <v>1.6346504270231901</v>
      </c>
      <c r="C12" s="10" t="s">
        <v>24</v>
      </c>
      <c r="D12" s="3">
        <v>5.2056269511847074E-2</v>
      </c>
      <c r="E12" s="3">
        <v>1.824110656403795</v>
      </c>
      <c r="F12" s="10" t="s">
        <v>24</v>
      </c>
      <c r="G12" s="3">
        <v>0.46800339027668797</v>
      </c>
      <c r="H12" s="3">
        <v>1.9164454138199558</v>
      </c>
      <c r="I12" s="10" t="s">
        <v>24</v>
      </c>
      <c r="J12" s="3">
        <v>9.8639382869184736E-2</v>
      </c>
      <c r="K12" s="3">
        <v>1.4037857390610227</v>
      </c>
      <c r="L12" s="10" t="s">
        <v>24</v>
      </c>
      <c r="M12" s="3">
        <v>0.13931234861661326</v>
      </c>
      <c r="N12" s="3">
        <v>2.5440699928204507</v>
      </c>
      <c r="O12" s="10" t="s">
        <v>24</v>
      </c>
      <c r="P12" s="3">
        <v>0.31848986902972459</v>
      </c>
      <c r="Q12" s="3">
        <v>1.6053155660792855</v>
      </c>
      <c r="R12" s="10" t="s">
        <v>24</v>
      </c>
      <c r="S12" s="3">
        <v>7.170938081568691E-2</v>
      </c>
      <c r="T12" s="3">
        <v>1.7472225019801559</v>
      </c>
      <c r="U12" s="10" t="s">
        <v>24</v>
      </c>
      <c r="V12" s="3">
        <v>9.2811327004348687E-2</v>
      </c>
      <c r="W12" s="3">
        <v>0.80596127083928804</v>
      </c>
      <c r="X12" s="10" t="s">
        <v>24</v>
      </c>
      <c r="Y12" s="3">
        <v>0.17369338647273649</v>
      </c>
      <c r="Z12" s="3">
        <v>1.7806143302711359</v>
      </c>
      <c r="AA12" s="10" t="s">
        <v>24</v>
      </c>
      <c r="AB12" s="3">
        <v>2.679553482021885E-2</v>
      </c>
      <c r="AC12" s="3">
        <v>1.2404696245502862</v>
      </c>
      <c r="AD12" s="10" t="s">
        <v>24</v>
      </c>
      <c r="AE12" s="3">
        <v>2.4159321697113791E-2</v>
      </c>
      <c r="AF12" s="3">
        <v>1.6447488929568514</v>
      </c>
      <c r="AG12" s="10" t="s">
        <v>24</v>
      </c>
      <c r="AH12" s="3">
        <v>0.50558615129180284</v>
      </c>
      <c r="AI12" s="3">
        <v>2.4992048038943664</v>
      </c>
      <c r="AJ12" s="10" t="s">
        <v>24</v>
      </c>
      <c r="AK12" s="3">
        <v>0.19894163054732289</v>
      </c>
      <c r="AL12" s="3">
        <v>2.7328974063923224</v>
      </c>
      <c r="AM12" s="10" t="s">
        <v>24</v>
      </c>
      <c r="AN12" s="3">
        <v>0.46859015135829174</v>
      </c>
      <c r="AO12" s="3">
        <v>0.98707413168625691</v>
      </c>
      <c r="AP12" s="10" t="s">
        <v>24</v>
      </c>
      <c r="AQ12" s="3">
        <v>0.75297346840104407</v>
      </c>
      <c r="AR12" s="3">
        <v>0.99582794352867954</v>
      </c>
      <c r="AS12" s="10" t="s">
        <v>24</v>
      </c>
      <c r="AT12" s="3">
        <v>0.14989413275553856</v>
      </c>
    </row>
    <row r="13" spans="1:46" s="2" customFormat="1">
      <c r="A13" s="17" t="s">
        <v>29</v>
      </c>
      <c r="B13" s="3">
        <v>0.20276726541617965</v>
      </c>
      <c r="C13" s="10" t="s">
        <v>24</v>
      </c>
      <c r="D13" s="3">
        <v>9.3403970332628459E-3</v>
      </c>
      <c r="E13" s="3">
        <v>0.21805454467216456</v>
      </c>
      <c r="F13" s="10" t="s">
        <v>24</v>
      </c>
      <c r="G13" s="3">
        <v>6.0858825569186738E-2</v>
      </c>
      <c r="H13" s="3">
        <v>0.16221299151842153</v>
      </c>
      <c r="I13" s="10" t="s">
        <v>24</v>
      </c>
      <c r="J13" s="3">
        <v>1.3044858657920572E-2</v>
      </c>
      <c r="K13" s="3">
        <v>0.14333149921230839</v>
      </c>
      <c r="L13" s="10" t="s">
        <v>24</v>
      </c>
      <c r="M13" s="3">
        <v>3.4848775503718829E-2</v>
      </c>
      <c r="N13" s="3">
        <v>0.32966443579332583</v>
      </c>
      <c r="O13" s="10" t="s">
        <v>24</v>
      </c>
      <c r="P13" s="3">
        <v>5.1803473223820042E-2</v>
      </c>
      <c r="Q13" s="3">
        <v>0.29479723655909817</v>
      </c>
      <c r="R13" s="10" t="s">
        <v>24</v>
      </c>
      <c r="S13" s="3">
        <v>3.0707155188454377E-2</v>
      </c>
      <c r="T13" s="3">
        <v>0.29928361114658908</v>
      </c>
      <c r="U13" s="10" t="s">
        <v>24</v>
      </c>
      <c r="V13" s="3">
        <v>2.7685422910643784E-2</v>
      </c>
      <c r="W13" s="3">
        <v>9.2591725392669688E-2</v>
      </c>
      <c r="X13" s="10" t="s">
        <v>24</v>
      </c>
      <c r="Y13" s="3">
        <v>1.066183501955807E-2</v>
      </c>
      <c r="Z13" s="3">
        <v>0.37757360563938042</v>
      </c>
      <c r="AA13" s="10" t="s">
        <v>24</v>
      </c>
      <c r="AB13" s="3">
        <v>1.078897500098305E-2</v>
      </c>
      <c r="AC13" s="3">
        <v>0.13866370104110029</v>
      </c>
      <c r="AD13" s="10" t="s">
        <v>24</v>
      </c>
      <c r="AE13" s="3">
        <v>4.3896058491064262E-3</v>
      </c>
      <c r="AF13" s="3">
        <v>0.34015664727624112</v>
      </c>
      <c r="AG13" s="10" t="s">
        <v>24</v>
      </c>
      <c r="AH13" s="3">
        <v>0.22995552565260963</v>
      </c>
      <c r="AI13" s="3">
        <v>5.4951135813563395E-2</v>
      </c>
      <c r="AJ13" s="10" t="s">
        <v>24</v>
      </c>
      <c r="AK13" s="3">
        <v>2.8218675817713562E-2</v>
      </c>
      <c r="AL13" s="3">
        <v>0.56350227715925072</v>
      </c>
      <c r="AM13" s="10" t="s">
        <v>24</v>
      </c>
      <c r="AN13" s="3">
        <v>0.22608366113847297</v>
      </c>
      <c r="AO13" s="3">
        <v>3.9016777214202117E-2</v>
      </c>
      <c r="AP13" s="10" t="s">
        <v>24</v>
      </c>
      <c r="AQ13" s="3">
        <v>3.901677721420211E-2</v>
      </c>
      <c r="AR13" s="3">
        <v>9.6934972377916651E-2</v>
      </c>
      <c r="AS13" s="10" t="s">
        <v>24</v>
      </c>
      <c r="AT13" s="3">
        <v>4.4384072657618172E-2</v>
      </c>
    </row>
    <row r="14" spans="1:46" s="2" customFormat="1">
      <c r="A14" s="17" t="s">
        <v>34</v>
      </c>
      <c r="B14" s="3">
        <v>11.841675893623844</v>
      </c>
      <c r="C14" s="10" t="s">
        <v>24</v>
      </c>
      <c r="D14" s="3">
        <v>0.30774245345241608</v>
      </c>
      <c r="E14" s="3">
        <v>16.392002932846914</v>
      </c>
      <c r="F14" s="10" t="s">
        <v>24</v>
      </c>
      <c r="G14" s="3">
        <v>4.571356647995759</v>
      </c>
      <c r="H14" s="3">
        <v>10.508693794469123</v>
      </c>
      <c r="I14" s="10" t="s">
        <v>24</v>
      </c>
      <c r="J14" s="3">
        <v>0.20978623711155522</v>
      </c>
      <c r="K14" s="3">
        <v>9.7308308751583912</v>
      </c>
      <c r="L14" s="10" t="s">
        <v>24</v>
      </c>
      <c r="M14" s="3">
        <v>1.909090623895461</v>
      </c>
      <c r="N14" s="3">
        <v>9.7148181482543006</v>
      </c>
      <c r="O14" s="10" t="s">
        <v>24</v>
      </c>
      <c r="P14" s="3">
        <v>0.61301271307335481</v>
      </c>
      <c r="Q14" s="3">
        <v>7.7106300290034993</v>
      </c>
      <c r="R14" s="10" t="s">
        <v>24</v>
      </c>
      <c r="S14" s="3">
        <v>0.55841832198238883</v>
      </c>
      <c r="T14" s="3">
        <v>8.635681349864857</v>
      </c>
      <c r="U14" s="10" t="s">
        <v>24</v>
      </c>
      <c r="V14" s="3">
        <v>0.39370270908713678</v>
      </c>
      <c r="W14" s="3">
        <v>5.2749311127639249</v>
      </c>
      <c r="X14" s="10" t="s">
        <v>24</v>
      </c>
      <c r="Y14" s="3">
        <v>0.686894698928874</v>
      </c>
      <c r="Z14" s="3">
        <v>5.8407242731455513</v>
      </c>
      <c r="AA14" s="10" t="s">
        <v>24</v>
      </c>
      <c r="AB14" s="3">
        <v>0.23738805915801586</v>
      </c>
      <c r="AC14" s="3">
        <v>6.8023373656105592</v>
      </c>
      <c r="AD14" s="10" t="s">
        <v>24</v>
      </c>
      <c r="AE14" s="3">
        <v>0.36968524797778379</v>
      </c>
      <c r="AF14" s="3">
        <v>7.578892745558532</v>
      </c>
      <c r="AG14" s="10" t="s">
        <v>24</v>
      </c>
      <c r="AH14" s="3">
        <v>2.58458798001551</v>
      </c>
      <c r="AI14" s="3">
        <v>16.699468326136</v>
      </c>
      <c r="AJ14" s="10" t="s">
        <v>24</v>
      </c>
      <c r="AK14" s="3">
        <v>3.1034794293173844</v>
      </c>
      <c r="AL14" s="3">
        <v>16.694628782878286</v>
      </c>
      <c r="AM14" s="10" t="s">
        <v>24</v>
      </c>
      <c r="AN14" s="3">
        <v>6.1888177669650473</v>
      </c>
      <c r="AO14" s="3">
        <v>5.5136473345161425</v>
      </c>
      <c r="AP14" s="10" t="s">
        <v>24</v>
      </c>
      <c r="AQ14" s="3">
        <v>3.9919930231622591</v>
      </c>
      <c r="AR14" s="3">
        <v>10.580695287134841</v>
      </c>
      <c r="AS14" s="10" t="s">
        <v>24</v>
      </c>
      <c r="AT14" s="3">
        <v>1.5286838575652784</v>
      </c>
    </row>
    <row r="15" spans="1:46" s="2" customFormat="1">
      <c r="A15" s="17" t="s">
        <v>35</v>
      </c>
      <c r="B15" s="3">
        <v>0.50522720192523829</v>
      </c>
      <c r="C15" s="10" t="s">
        <v>24</v>
      </c>
      <c r="D15" s="3">
        <v>3.53410776587317E-2</v>
      </c>
      <c r="E15" s="3">
        <v>1.8699183905480321</v>
      </c>
      <c r="F15" s="10" t="s">
        <v>24</v>
      </c>
      <c r="G15" s="3">
        <v>0.86902779641834471</v>
      </c>
      <c r="H15" s="3">
        <v>0.44935296852460915</v>
      </c>
      <c r="I15" s="10" t="s">
        <v>24</v>
      </c>
      <c r="J15" s="3">
        <v>1.0716326434621016E-2</v>
      </c>
      <c r="K15" s="3">
        <v>0.47696726640247789</v>
      </c>
      <c r="L15" s="10" t="s">
        <v>24</v>
      </c>
      <c r="M15" s="3">
        <v>0.12467282287736393</v>
      </c>
      <c r="N15" s="3">
        <v>0.6202328912343521</v>
      </c>
      <c r="O15" s="10" t="s">
        <v>24</v>
      </c>
      <c r="P15" s="3">
        <v>0.13987074717892606</v>
      </c>
      <c r="Q15" s="3">
        <v>0.73498055155434083</v>
      </c>
      <c r="R15" s="10" t="s">
        <v>24</v>
      </c>
      <c r="S15" s="3">
        <v>0.22677179737668143</v>
      </c>
      <c r="T15" s="3">
        <v>0.74232449907400944</v>
      </c>
      <c r="U15" s="10" t="s">
        <v>24</v>
      </c>
      <c r="V15" s="3">
        <v>6.4967167458339165E-2</v>
      </c>
      <c r="W15" s="3">
        <v>0.33609790635544629</v>
      </c>
      <c r="X15" s="10" t="s">
        <v>24</v>
      </c>
      <c r="Y15" s="3">
        <v>9.0070263744921719E-2</v>
      </c>
      <c r="Z15" s="3">
        <v>0.22733453246091875</v>
      </c>
      <c r="AA15" s="10" t="s">
        <v>24</v>
      </c>
      <c r="AB15" s="3">
        <v>2.2538569565166165E-2</v>
      </c>
      <c r="AC15" s="3">
        <v>0.50231669964311565</v>
      </c>
      <c r="AD15" s="10" t="s">
        <v>24</v>
      </c>
      <c r="AE15" s="3">
        <v>2.3628822216687644E-2</v>
      </c>
      <c r="AF15" s="3">
        <v>0.48395754653400064</v>
      </c>
      <c r="AG15" s="10" t="s">
        <v>24</v>
      </c>
      <c r="AH15" s="3">
        <v>0.17008545271030073</v>
      </c>
      <c r="AI15" s="3">
        <v>0.30678694485768271</v>
      </c>
      <c r="AJ15" s="10" t="s">
        <v>24</v>
      </c>
      <c r="AK15" s="3">
        <v>9.2149286576310718E-2</v>
      </c>
      <c r="AL15" s="3">
        <v>1.1345439693736397</v>
      </c>
      <c r="AM15" s="10" t="s">
        <v>24</v>
      </c>
      <c r="AN15" s="3">
        <v>0.34413391958684308</v>
      </c>
      <c r="AO15" s="3">
        <v>0.74606411547399354</v>
      </c>
      <c r="AP15" s="10" t="s">
        <v>24</v>
      </c>
      <c r="AQ15" s="3">
        <v>0.19982923447516393</v>
      </c>
      <c r="AR15" s="3">
        <v>1.2570636377237308</v>
      </c>
      <c r="AS15" s="10" t="s">
        <v>24</v>
      </c>
      <c r="AT15" s="3">
        <v>0.19202292097263696</v>
      </c>
    </row>
    <row r="16" spans="1:46" s="2" customFormat="1">
      <c r="A16" s="17" t="s">
        <v>36</v>
      </c>
      <c r="B16" s="3">
        <v>0.47671291665226728</v>
      </c>
      <c r="C16" s="10" t="s">
        <v>24</v>
      </c>
      <c r="D16" s="3">
        <v>3.1709825491792527E-2</v>
      </c>
      <c r="E16" s="3">
        <v>0.70826993987421505</v>
      </c>
      <c r="F16" s="10" t="s">
        <v>24</v>
      </c>
      <c r="G16" s="3">
        <v>0.3589539949797233</v>
      </c>
      <c r="H16" s="3">
        <v>0.50371155263552392</v>
      </c>
      <c r="I16" s="10" t="s">
        <v>24</v>
      </c>
      <c r="J16" s="3">
        <v>3.2184957308901342E-2</v>
      </c>
      <c r="K16" s="3">
        <v>0.68502384699554986</v>
      </c>
      <c r="L16" s="10" t="s">
        <v>24</v>
      </c>
      <c r="M16" s="3">
        <v>0.27739489042420823</v>
      </c>
      <c r="N16" s="3">
        <v>0.30039666850852004</v>
      </c>
      <c r="O16" s="10" t="s">
        <v>24</v>
      </c>
      <c r="P16" s="3">
        <v>5.4033749813171085E-2</v>
      </c>
      <c r="Q16" s="3">
        <v>0.30571239186430671</v>
      </c>
      <c r="R16" s="10" t="s">
        <v>24</v>
      </c>
      <c r="S16" s="3">
        <v>6.3843384087680213E-2</v>
      </c>
      <c r="T16" s="3">
        <v>0.88449345297130166</v>
      </c>
      <c r="U16" s="10" t="s">
        <v>24</v>
      </c>
      <c r="V16" s="3">
        <v>0.1364695386023472</v>
      </c>
      <c r="W16" s="3">
        <v>0.28721059392221082</v>
      </c>
      <c r="X16" s="10" t="s">
        <v>24</v>
      </c>
      <c r="Y16" s="3">
        <v>8.5103409949483982E-2</v>
      </c>
      <c r="Z16" s="3">
        <v>0.48233227291369918</v>
      </c>
      <c r="AA16" s="10" t="s">
        <v>24</v>
      </c>
      <c r="AB16" s="3">
        <v>3.999657482153534E-2</v>
      </c>
      <c r="AC16" s="3">
        <v>0.39822756692108441</v>
      </c>
      <c r="AD16" s="10" t="s">
        <v>24</v>
      </c>
      <c r="AE16" s="3">
        <v>5.5542709035305386E-2</v>
      </c>
      <c r="AF16" s="3">
        <v>0.30100041054181287</v>
      </c>
      <c r="AG16" s="10" t="s">
        <v>24</v>
      </c>
      <c r="AH16" s="3">
        <v>0.17581132971828617</v>
      </c>
      <c r="AI16" s="3">
        <v>0.45849315614321778</v>
      </c>
      <c r="AJ16" s="10" t="s">
        <v>24</v>
      </c>
      <c r="AK16" s="3">
        <v>0.22367948036029284</v>
      </c>
      <c r="AL16" s="3">
        <v>0.95443282276319674</v>
      </c>
      <c r="AM16" s="10" t="s">
        <v>24</v>
      </c>
      <c r="AN16" s="3">
        <v>0.2671886480397081</v>
      </c>
      <c r="AO16" s="3">
        <v>0.70786147411437195</v>
      </c>
      <c r="AP16" s="10" t="s">
        <v>24</v>
      </c>
      <c r="AQ16" s="3">
        <v>0.22854117902647869</v>
      </c>
      <c r="AR16" s="3">
        <v>0.71729136729924137</v>
      </c>
      <c r="AS16" s="10" t="s">
        <v>24</v>
      </c>
      <c r="AT16" s="3">
        <v>0.18361016133861549</v>
      </c>
    </row>
    <row r="17" spans="1:46" s="2" customFormat="1">
      <c r="A17" s="17" t="s">
        <v>37</v>
      </c>
      <c r="B17" s="3">
        <v>0.64952982795879077</v>
      </c>
      <c r="C17" s="10" t="s">
        <v>24</v>
      </c>
      <c r="D17" s="3">
        <v>7.2969205500761164E-2</v>
      </c>
      <c r="E17" s="3">
        <v>1.3404035814765858</v>
      </c>
      <c r="F17" s="10" t="s">
        <v>24</v>
      </c>
      <c r="G17" s="3">
        <v>0.2746653126425041</v>
      </c>
      <c r="H17" s="3">
        <v>1.1266301115060307</v>
      </c>
      <c r="I17" s="10" t="s">
        <v>24</v>
      </c>
      <c r="J17" s="3">
        <v>0.12982697597114165</v>
      </c>
      <c r="K17" s="3">
        <v>0.89281173440493711</v>
      </c>
      <c r="L17" s="10" t="s">
        <v>24</v>
      </c>
      <c r="M17" s="3">
        <v>0.1204233383469185</v>
      </c>
      <c r="N17" s="3">
        <v>0.18737821628164433</v>
      </c>
      <c r="O17" s="10" t="s">
        <v>24</v>
      </c>
      <c r="P17" s="3">
        <v>3.9796226723974322E-2</v>
      </c>
      <c r="Q17" s="3">
        <v>0.13246703435984036</v>
      </c>
      <c r="R17" s="10" t="s">
        <v>24</v>
      </c>
      <c r="S17" s="3">
        <v>1.1131465047486236E-2</v>
      </c>
      <c r="T17" s="3">
        <v>0.27799261601556485</v>
      </c>
      <c r="U17" s="10" t="s">
        <v>24</v>
      </c>
      <c r="V17" s="3">
        <v>4.4280331699206324E-2</v>
      </c>
      <c r="W17" s="3">
        <v>8.1580286366709664E-2</v>
      </c>
      <c r="X17" s="10" t="s">
        <v>24</v>
      </c>
      <c r="Y17" s="3">
        <v>3.1926706976934248E-2</v>
      </c>
      <c r="Z17" s="3">
        <v>0.19232409912371337</v>
      </c>
      <c r="AA17" s="10" t="s">
        <v>24</v>
      </c>
      <c r="AB17" s="3">
        <v>1.7415854987473958E-2</v>
      </c>
      <c r="AC17" s="3">
        <v>0.15650590913502196</v>
      </c>
      <c r="AD17" s="10" t="s">
        <v>24</v>
      </c>
      <c r="AE17" s="3">
        <v>9.7124623014798305E-3</v>
      </c>
      <c r="AF17" s="3">
        <v>0.37335872444753837</v>
      </c>
      <c r="AG17" s="10" t="s">
        <v>24</v>
      </c>
      <c r="AH17" s="3">
        <v>0.47728005781436317</v>
      </c>
      <c r="AI17" s="3">
        <v>0.38456091387832658</v>
      </c>
      <c r="AJ17" s="10" t="s">
        <v>24</v>
      </c>
      <c r="AK17" s="3">
        <v>0.10748822378615901</v>
      </c>
      <c r="AL17" s="3">
        <v>0.82471701890451421</v>
      </c>
      <c r="AM17" s="10" t="s">
        <v>24</v>
      </c>
      <c r="AN17" s="3">
        <v>0.32448397596203632</v>
      </c>
      <c r="AO17" s="3">
        <v>0.41993142721415089</v>
      </c>
      <c r="AP17" s="10" t="s">
        <v>24</v>
      </c>
      <c r="AQ17" s="3">
        <v>8.7286676570476882E-2</v>
      </c>
      <c r="AR17" s="3">
        <v>1.2694636684717393</v>
      </c>
      <c r="AS17" s="10" t="s">
        <v>24</v>
      </c>
      <c r="AT17" s="3">
        <v>0.17291684101370455</v>
      </c>
    </row>
    <row r="18" spans="1:46" s="5" customFormat="1">
      <c r="A18" s="22" t="s">
        <v>15</v>
      </c>
      <c r="B18" s="4">
        <f>SUM(B5:B17)</f>
        <v>41.836160397349275</v>
      </c>
      <c r="C18" s="12" t="s">
        <v>24</v>
      </c>
      <c r="D18" s="4">
        <f>STDEV(D5:D17)/SQRT(13)</f>
        <v>6.2560089893801907E-2</v>
      </c>
      <c r="E18" s="4">
        <f>SUM(E5:E17)</f>
        <v>49.660978052586017</v>
      </c>
      <c r="F18" s="12" t="s">
        <v>24</v>
      </c>
      <c r="G18" s="4">
        <f>STDEV(G5:G17)/SQRT(13)</f>
        <v>0.46625868347821958</v>
      </c>
      <c r="H18" s="4">
        <f>SUM(H5:H17)</f>
        <v>44.810002971449215</v>
      </c>
      <c r="I18" s="12" t="s">
        <v>24</v>
      </c>
      <c r="J18" s="4">
        <f>STDEV(J5:J17)/SQRT(13)</f>
        <v>9.5744048653287103E-2</v>
      </c>
      <c r="K18" s="4">
        <f>SUM(K5:K17)</f>
        <v>43.622137175369005</v>
      </c>
      <c r="L18" s="12" t="s">
        <v>24</v>
      </c>
      <c r="M18" s="4">
        <f>STDEV(M5:M17)/SQRT(13)</f>
        <v>0.28374285674550742</v>
      </c>
      <c r="N18" s="4">
        <f>SUM(N5:N17)</f>
        <v>37.27381574348712</v>
      </c>
      <c r="O18" s="12" t="s">
        <v>24</v>
      </c>
      <c r="P18" s="4">
        <f>STDEV(P5:P17)/SQRT(13)</f>
        <v>0.15234218893858673</v>
      </c>
      <c r="Q18" s="4">
        <f>SUM(Q5:Q17)</f>
        <v>35.467541165209731</v>
      </c>
      <c r="R18" s="12" t="s">
        <v>24</v>
      </c>
      <c r="S18" s="4">
        <f>STDEV(S5:S17)/SQRT(13)</f>
        <v>0.13272047751512697</v>
      </c>
      <c r="T18" s="4">
        <f>SUM(T5:T17)</f>
        <v>36.766930182261596</v>
      </c>
      <c r="U18" s="12" t="s">
        <v>24</v>
      </c>
      <c r="V18" s="4">
        <f>STDEV(V5:V17)/SQRT(13)</f>
        <v>6.8476435214147008E-2</v>
      </c>
      <c r="W18" s="4">
        <f>SUM(W5:W17)</f>
        <v>34.861491235472741</v>
      </c>
      <c r="X18" s="12" t="s">
        <v>24</v>
      </c>
      <c r="Y18" s="4">
        <f>STDEV(Y5:Y17)/SQRT(13)</f>
        <v>0.20192277688927684</v>
      </c>
      <c r="Z18" s="4">
        <f>SUM(Z5:Z17)</f>
        <v>27.366375632719144</v>
      </c>
      <c r="AA18" s="12" t="s">
        <v>24</v>
      </c>
      <c r="AB18" s="4">
        <f>STDEV(AB5:AB17)/SQRT(13)</f>
        <v>0.10115006461903957</v>
      </c>
      <c r="AC18" s="4">
        <f>SUM(AC5:AC17)</f>
        <v>28.562889711598316</v>
      </c>
      <c r="AD18" s="12" t="s">
        <v>24</v>
      </c>
      <c r="AE18" s="4">
        <f>STDEV(AE5:AE17)/SQRT(13)</f>
        <v>7.9491657994581952E-2</v>
      </c>
      <c r="AF18" s="4">
        <f>SUM(AF5:AF17)</f>
        <v>29.713045838321584</v>
      </c>
      <c r="AG18" s="12" t="s">
        <v>24</v>
      </c>
      <c r="AH18" s="4">
        <f>STDEV(AH5:AH17)/SQRT(13)</f>
        <v>0.87520124317623171</v>
      </c>
      <c r="AI18" s="4">
        <f>SUM(AI5:AI17)</f>
        <v>38.443139755930382</v>
      </c>
      <c r="AJ18" s="12" t="s">
        <v>24</v>
      </c>
      <c r="AK18" s="4">
        <f>STDEV(AK5:AK17)/SQRT(13)</f>
        <v>0.30651508370890024</v>
      </c>
      <c r="AL18" s="4">
        <f>SUM(AL5:AL17)</f>
        <v>50.43168293609363</v>
      </c>
      <c r="AM18" s="12" t="s">
        <v>24</v>
      </c>
      <c r="AN18" s="4">
        <f>STDEV(AN5:AN17)/SQRT(13)</f>
        <v>0.52347517128755161</v>
      </c>
      <c r="AO18" s="4">
        <f>SUM(AO5:AO17)</f>
        <v>34.79995939352807</v>
      </c>
      <c r="AP18" s="12" t="s">
        <v>24</v>
      </c>
      <c r="AQ18" s="4">
        <f>STDEV(AQ5:AQ17)/SQRT(13)</f>
        <v>0.70207682846376551</v>
      </c>
      <c r="AR18" s="4">
        <f>SUM(AR5:AR17)</f>
        <v>40.656724002056045</v>
      </c>
      <c r="AS18" s="12" t="s">
        <v>24</v>
      </c>
      <c r="AT18" s="4">
        <f>STDEV(AT5:AT17)/SQRT(13)</f>
        <v>0.24415916596009388</v>
      </c>
    </row>
    <row r="19" spans="1:46" s="2" customFormat="1">
      <c r="A19" s="17" t="s">
        <v>38</v>
      </c>
      <c r="B19" s="3">
        <v>6.7695030899377045E-3</v>
      </c>
      <c r="C19" s="10" t="s">
        <v>24</v>
      </c>
      <c r="D19" s="3">
        <v>2.5447664110644988E-3</v>
      </c>
      <c r="E19" s="3">
        <v>4.3308907493809827E-2</v>
      </c>
      <c r="F19" s="10" t="s">
        <v>24</v>
      </c>
      <c r="G19" s="3">
        <v>4.1356151052353199E-2</v>
      </c>
      <c r="H19" s="3">
        <v>1.0506974407854591E-2</v>
      </c>
      <c r="I19" s="10" t="s">
        <v>24</v>
      </c>
      <c r="J19" s="3">
        <v>1.0506974407854591E-2</v>
      </c>
      <c r="K19" s="3">
        <v>3.5893699929968074E-3</v>
      </c>
      <c r="L19" s="10" t="s">
        <v>24</v>
      </c>
      <c r="M19" s="3">
        <v>2.5287606545966474E-3</v>
      </c>
      <c r="N19" s="3">
        <v>5.577487290144888E-3</v>
      </c>
      <c r="O19" s="10" t="s">
        <v>24</v>
      </c>
      <c r="P19" s="3">
        <v>3.2471361868056346E-3</v>
      </c>
      <c r="Q19" s="3">
        <v>4.8506993700691982E-2</v>
      </c>
      <c r="R19" s="10" t="s">
        <v>24</v>
      </c>
      <c r="S19" s="3">
        <v>7.6308577287705322E-3</v>
      </c>
      <c r="T19" s="3">
        <v>1.0616512684738727E-2</v>
      </c>
      <c r="U19" s="10" t="s">
        <v>24</v>
      </c>
      <c r="V19" s="3">
        <v>4.160213813472328E-3</v>
      </c>
      <c r="W19" s="3">
        <v>1.1644424372847764E-2</v>
      </c>
      <c r="X19" s="10" t="s">
        <v>24</v>
      </c>
      <c r="Y19" s="3">
        <v>5.7790282284721651E-3</v>
      </c>
      <c r="Z19" s="3">
        <v>0</v>
      </c>
      <c r="AA19" s="10" t="s">
        <v>24</v>
      </c>
      <c r="AB19" s="3">
        <v>0</v>
      </c>
      <c r="AC19" s="3">
        <v>4.6678569579853236E-3</v>
      </c>
      <c r="AD19" s="10" t="s">
        <v>24</v>
      </c>
      <c r="AE19" s="3">
        <v>4.5648553328051086E-3</v>
      </c>
      <c r="AF19" s="3">
        <v>5.208317895514427E-3</v>
      </c>
      <c r="AG19" s="10" t="s">
        <v>24</v>
      </c>
      <c r="AH19" s="3">
        <v>1.1646152862798907E-2</v>
      </c>
      <c r="AI19" s="3">
        <v>4.0760214003703913E-3</v>
      </c>
      <c r="AJ19" s="10" t="s">
        <v>24</v>
      </c>
      <c r="AK19" s="3">
        <v>4.0760214003703913E-3</v>
      </c>
      <c r="AL19" s="3">
        <v>2.3495802177059797E-2</v>
      </c>
      <c r="AM19" s="10" t="s">
        <v>24</v>
      </c>
      <c r="AN19" s="3">
        <v>9.4687110221153073E-3</v>
      </c>
      <c r="AO19" s="3">
        <v>0</v>
      </c>
      <c r="AP19" s="10" t="s">
        <v>24</v>
      </c>
      <c r="AQ19" s="3">
        <v>0</v>
      </c>
      <c r="AR19" s="3">
        <v>0.10369922805656503</v>
      </c>
      <c r="AS19" s="10" t="s">
        <v>24</v>
      </c>
      <c r="AT19" s="3">
        <v>0.10369922805656503</v>
      </c>
    </row>
    <row r="20" spans="1:46" s="2" customFormat="1">
      <c r="A20" s="17" t="s">
        <v>39</v>
      </c>
      <c r="B20" s="3">
        <v>0.12962495430052387</v>
      </c>
      <c r="C20" s="10" t="s">
        <v>24</v>
      </c>
      <c r="D20" s="3">
        <v>1.0256269113346268E-2</v>
      </c>
      <c r="E20" s="3">
        <v>9.9729753073977939E-2</v>
      </c>
      <c r="F20" s="10" t="s">
        <v>24</v>
      </c>
      <c r="G20" s="3">
        <v>2.2728175928744217E-2</v>
      </c>
      <c r="H20" s="3">
        <v>0.15817340090916329</v>
      </c>
      <c r="I20" s="10" t="s">
        <v>24</v>
      </c>
      <c r="J20" s="3">
        <v>1.5835709053608552E-2</v>
      </c>
      <c r="K20" s="3">
        <v>0.1645175873722815</v>
      </c>
      <c r="L20" s="10" t="s">
        <v>24</v>
      </c>
      <c r="M20" s="3">
        <v>5.8754429724571094E-2</v>
      </c>
      <c r="N20" s="3">
        <v>0.10986460378763743</v>
      </c>
      <c r="O20" s="10" t="s">
        <v>24</v>
      </c>
      <c r="P20" s="3">
        <v>1.9123289551446716E-2</v>
      </c>
      <c r="Q20" s="3">
        <v>0.15725198918569702</v>
      </c>
      <c r="R20" s="10" t="s">
        <v>24</v>
      </c>
      <c r="S20" s="3">
        <v>1.0719197419201973E-2</v>
      </c>
      <c r="T20" s="3">
        <v>8.6890084888515448E-2</v>
      </c>
      <c r="U20" s="10" t="s">
        <v>24</v>
      </c>
      <c r="V20" s="3">
        <v>6.8629435683954156E-3</v>
      </c>
      <c r="W20" s="3">
        <v>0.13647923236537737</v>
      </c>
      <c r="X20" s="10" t="s">
        <v>24</v>
      </c>
      <c r="Y20" s="3">
        <v>5.8994079465907706E-2</v>
      </c>
      <c r="Z20" s="3">
        <v>5.6830050773982406E-2</v>
      </c>
      <c r="AA20" s="10" t="s">
        <v>24</v>
      </c>
      <c r="AB20" s="3">
        <v>3.8122188538495709E-3</v>
      </c>
      <c r="AC20" s="3">
        <v>0.12210007636878729</v>
      </c>
      <c r="AD20" s="10" t="s">
        <v>24</v>
      </c>
      <c r="AE20" s="3">
        <v>1.7541382308249275E-2</v>
      </c>
      <c r="AF20" s="3">
        <v>0.30535454248482446</v>
      </c>
      <c r="AG20" s="10" t="s">
        <v>24</v>
      </c>
      <c r="AH20" s="3">
        <v>0.35524847734940085</v>
      </c>
      <c r="AI20" s="3">
        <v>3.1502036963178458E-2</v>
      </c>
      <c r="AJ20" s="10" t="s">
        <v>24</v>
      </c>
      <c r="AK20" s="3">
        <v>1.8152342119137646E-2</v>
      </c>
      <c r="AL20" s="3">
        <v>1.2730863479818129</v>
      </c>
      <c r="AM20" s="10" t="s">
        <v>24</v>
      </c>
      <c r="AN20" s="3">
        <v>0.54561703454891264</v>
      </c>
      <c r="AO20" s="3">
        <v>2.8230740306774246E-2</v>
      </c>
      <c r="AP20" s="10" t="s">
        <v>24</v>
      </c>
      <c r="AQ20" s="3">
        <v>2.8230740306774242E-2</v>
      </c>
      <c r="AR20" s="3">
        <v>0.41776004935053268</v>
      </c>
      <c r="AS20" s="10" t="s">
        <v>24</v>
      </c>
      <c r="AT20" s="3">
        <v>0.24148758620586433</v>
      </c>
    </row>
    <row r="21" spans="1:46" s="2" customFormat="1">
      <c r="A21" s="17" t="s">
        <v>40</v>
      </c>
      <c r="B21" s="3">
        <v>2.8846067941794478</v>
      </c>
      <c r="C21" s="10" t="s">
        <v>24</v>
      </c>
      <c r="D21" s="3">
        <v>0.23108956907271497</v>
      </c>
      <c r="E21" s="3">
        <v>2.0710644520228576</v>
      </c>
      <c r="F21" s="10" t="s">
        <v>24</v>
      </c>
      <c r="G21" s="3">
        <v>0.46094394104204583</v>
      </c>
      <c r="H21" s="3">
        <v>3.7480233804147254</v>
      </c>
      <c r="I21" s="10" t="s">
        <v>24</v>
      </c>
      <c r="J21" s="3">
        <v>0.45807346046236241</v>
      </c>
      <c r="K21" s="3">
        <v>3.9718987963888779</v>
      </c>
      <c r="L21" s="10" t="s">
        <v>24</v>
      </c>
      <c r="M21" s="3">
        <v>0.43057626309635011</v>
      </c>
      <c r="N21" s="3">
        <v>1.8307967476319671</v>
      </c>
      <c r="O21" s="10" t="s">
        <v>24</v>
      </c>
      <c r="P21" s="3">
        <v>0.37755759760803431</v>
      </c>
      <c r="Q21" s="3">
        <v>5.0611671457597236</v>
      </c>
      <c r="R21" s="10" t="s">
        <v>24</v>
      </c>
      <c r="S21" s="3">
        <v>0.30899445924365526</v>
      </c>
      <c r="T21" s="3">
        <v>2.9500890315447035</v>
      </c>
      <c r="U21" s="10" t="s">
        <v>24</v>
      </c>
      <c r="V21" s="3">
        <v>0.24495109363836312</v>
      </c>
      <c r="W21" s="3">
        <v>2.3428757931125892</v>
      </c>
      <c r="X21" s="10" t="s">
        <v>24</v>
      </c>
      <c r="Y21" s="3">
        <v>0.56207231223562593</v>
      </c>
      <c r="Z21" s="3">
        <v>3.1037378777408766</v>
      </c>
      <c r="AA21" s="10" t="s">
        <v>24</v>
      </c>
      <c r="AB21" s="3">
        <v>0.31529120637846947</v>
      </c>
      <c r="AC21" s="3">
        <v>1.8101501826076611</v>
      </c>
      <c r="AD21" s="10" t="s">
        <v>24</v>
      </c>
      <c r="AE21" s="3">
        <v>8.8438100702421765E-2</v>
      </c>
      <c r="AF21" s="3">
        <v>1.9525387322962415</v>
      </c>
      <c r="AG21" s="10" t="s">
        <v>24</v>
      </c>
      <c r="AH21" s="3">
        <v>1.8644535150686676</v>
      </c>
      <c r="AI21" s="3">
        <v>0.74924529076900448</v>
      </c>
      <c r="AJ21" s="10" t="s">
        <v>24</v>
      </c>
      <c r="AK21" s="3">
        <v>0.28144360955556064</v>
      </c>
      <c r="AL21" s="3">
        <v>3.1134269835208204</v>
      </c>
      <c r="AM21" s="10" t="s">
        <v>24</v>
      </c>
      <c r="AN21" s="3">
        <v>1.3372201745109364</v>
      </c>
      <c r="AO21" s="3">
        <v>1.8562761270257786</v>
      </c>
      <c r="AP21" s="10" t="s">
        <v>24</v>
      </c>
      <c r="AQ21" s="3">
        <v>1.0309653868251782</v>
      </c>
      <c r="AR21" s="3">
        <v>4.8014989528166634</v>
      </c>
      <c r="AS21" s="10" t="s">
        <v>24</v>
      </c>
      <c r="AT21" s="3">
        <v>1.3199749427931511</v>
      </c>
    </row>
    <row r="22" spans="1:46" s="2" customFormat="1">
      <c r="A22" s="17" t="s">
        <v>41</v>
      </c>
      <c r="B22" s="3">
        <v>9.7424600444484598E-4</v>
      </c>
      <c r="C22" s="10" t="s">
        <v>24</v>
      </c>
      <c r="D22" s="3">
        <v>9.7424600444484587E-4</v>
      </c>
      <c r="E22" s="3">
        <v>1.8698493177648712E-2</v>
      </c>
      <c r="F22" s="10" t="s">
        <v>24</v>
      </c>
      <c r="G22" s="3">
        <v>1.0878208647739984E-2</v>
      </c>
      <c r="H22" s="3">
        <v>0</v>
      </c>
      <c r="I22" s="10" t="s">
        <v>24</v>
      </c>
      <c r="J22" s="3">
        <v>0</v>
      </c>
      <c r="K22" s="3">
        <v>0</v>
      </c>
      <c r="L22" s="10" t="s">
        <v>24</v>
      </c>
      <c r="M22" s="3">
        <v>0</v>
      </c>
      <c r="N22" s="3">
        <v>0</v>
      </c>
      <c r="O22" s="10" t="s">
        <v>24</v>
      </c>
      <c r="P22" s="3">
        <v>0</v>
      </c>
      <c r="Q22" s="3">
        <v>7.3795595322906082E-3</v>
      </c>
      <c r="R22" s="10" t="s">
        <v>24</v>
      </c>
      <c r="S22" s="3">
        <v>7.3795595322906082E-3</v>
      </c>
      <c r="T22" s="3">
        <v>1.8375060541197068E-3</v>
      </c>
      <c r="U22" s="10" t="s">
        <v>24</v>
      </c>
      <c r="V22" s="3">
        <v>1.5424031322019837E-3</v>
      </c>
      <c r="W22" s="3">
        <v>0</v>
      </c>
      <c r="X22" s="10" t="s">
        <v>24</v>
      </c>
      <c r="Y22" s="3">
        <v>0</v>
      </c>
      <c r="Z22" s="3">
        <v>0</v>
      </c>
      <c r="AA22" s="10" t="s">
        <v>24</v>
      </c>
      <c r="AB22" s="3">
        <v>0</v>
      </c>
      <c r="AC22" s="3">
        <v>7.7265173810445922E-3</v>
      </c>
      <c r="AD22" s="10" t="s">
        <v>24</v>
      </c>
      <c r="AE22" s="3">
        <v>5.6068426855161845E-3</v>
      </c>
      <c r="AF22" s="3">
        <v>0</v>
      </c>
      <c r="AG22" s="10" t="s">
        <v>24</v>
      </c>
      <c r="AH22" s="3">
        <v>0</v>
      </c>
      <c r="AI22" s="3">
        <v>0</v>
      </c>
      <c r="AJ22" s="10" t="s">
        <v>24</v>
      </c>
      <c r="AK22" s="3">
        <v>0</v>
      </c>
      <c r="AL22" s="3">
        <v>0.22636057232768275</v>
      </c>
      <c r="AM22" s="10" t="s">
        <v>24</v>
      </c>
      <c r="AN22" s="3">
        <v>0.15761523564071572</v>
      </c>
      <c r="AO22" s="3">
        <v>0</v>
      </c>
      <c r="AP22" s="10" t="s">
        <v>24</v>
      </c>
      <c r="AQ22" s="3">
        <v>0</v>
      </c>
      <c r="AR22" s="3">
        <v>4.7592212841652444E-2</v>
      </c>
      <c r="AS22" s="10" t="s">
        <v>24</v>
      </c>
      <c r="AT22" s="3">
        <v>4.7592212841652444E-2</v>
      </c>
    </row>
    <row r="23" spans="1:46" s="2" customFormat="1">
      <c r="A23" s="17" t="s">
        <v>42</v>
      </c>
      <c r="B23" s="3">
        <v>0.11180434934062296</v>
      </c>
      <c r="C23" s="10" t="s">
        <v>24</v>
      </c>
      <c r="D23" s="3">
        <v>6.2684640471250613E-3</v>
      </c>
      <c r="E23" s="3">
        <v>6.0502685841084404E-2</v>
      </c>
      <c r="F23" s="10" t="s">
        <v>24</v>
      </c>
      <c r="G23" s="3">
        <v>2.344809902676049E-2</v>
      </c>
      <c r="H23" s="3">
        <v>0.18269992554757453</v>
      </c>
      <c r="I23" s="10" t="s">
        <v>24</v>
      </c>
      <c r="J23" s="3">
        <v>1.7228425249316025E-2</v>
      </c>
      <c r="K23" s="3">
        <v>0.10758472871147924</v>
      </c>
      <c r="L23" s="10" t="s">
        <v>24</v>
      </c>
      <c r="M23" s="3">
        <v>3.1321028470191921E-2</v>
      </c>
      <c r="N23" s="3">
        <v>7.325575870114337E-2</v>
      </c>
      <c r="O23" s="10" t="s">
        <v>24</v>
      </c>
      <c r="P23" s="3">
        <v>1.4730975089397835E-2</v>
      </c>
      <c r="Q23" s="3">
        <v>0.13066021923477547</v>
      </c>
      <c r="R23" s="10" t="s">
        <v>24</v>
      </c>
      <c r="S23" s="3">
        <v>8.706950626767726E-3</v>
      </c>
      <c r="T23" s="3">
        <v>0.1225484433381071</v>
      </c>
      <c r="U23" s="10" t="s">
        <v>24</v>
      </c>
      <c r="V23" s="3">
        <v>4.031600110237904E-2</v>
      </c>
      <c r="W23" s="3">
        <v>0.14946499930715954</v>
      </c>
      <c r="X23" s="10" t="s">
        <v>24</v>
      </c>
      <c r="Y23" s="3">
        <v>7.0142982548259736E-2</v>
      </c>
      <c r="Z23" s="3">
        <v>6.0993310406060208E-2</v>
      </c>
      <c r="AA23" s="10" t="s">
        <v>24</v>
      </c>
      <c r="AB23" s="3">
        <v>6.0254455811647508E-3</v>
      </c>
      <c r="AC23" s="3">
        <v>0.16056271846566073</v>
      </c>
      <c r="AD23" s="10" t="s">
        <v>24</v>
      </c>
      <c r="AE23" s="3">
        <v>4.4493640005399945E-2</v>
      </c>
      <c r="AF23" s="3">
        <v>0.13216460112537171</v>
      </c>
      <c r="AG23" s="10" t="s">
        <v>24</v>
      </c>
      <c r="AH23" s="3">
        <v>0.21204077008676697</v>
      </c>
      <c r="AI23" s="3">
        <v>0.1391502920320998</v>
      </c>
      <c r="AJ23" s="10" t="s">
        <v>24</v>
      </c>
      <c r="AK23" s="3">
        <v>6.2767182873036911E-2</v>
      </c>
      <c r="AL23" s="3">
        <v>0.13344779669863507</v>
      </c>
      <c r="AM23" s="10" t="s">
        <v>24</v>
      </c>
      <c r="AN23" s="3">
        <v>3.8151485569821772E-2</v>
      </c>
      <c r="AO23" s="3">
        <v>0.13270641524201671</v>
      </c>
      <c r="AP23" s="10" t="s">
        <v>24</v>
      </c>
      <c r="AQ23" s="3">
        <v>6.2377470828993857E-2</v>
      </c>
      <c r="AR23" s="3">
        <v>3.9118703392963382E-2</v>
      </c>
      <c r="AS23" s="10" t="s">
        <v>24</v>
      </c>
      <c r="AT23" s="3">
        <v>3.9118703392963382E-2</v>
      </c>
    </row>
    <row r="24" spans="1:46" s="2" customFormat="1">
      <c r="A24" s="17" t="s">
        <v>43</v>
      </c>
      <c r="B24" s="3">
        <v>9.7151830051080593E-2</v>
      </c>
      <c r="C24" s="10" t="s">
        <v>24</v>
      </c>
      <c r="D24" s="3">
        <v>1.0268130714205846E-2</v>
      </c>
      <c r="E24" s="3">
        <v>0.16387951904548143</v>
      </c>
      <c r="F24" s="10" t="s">
        <v>24</v>
      </c>
      <c r="G24" s="3">
        <v>7.7181057403719E-2</v>
      </c>
      <c r="H24" s="3">
        <v>8.2372184080504465E-2</v>
      </c>
      <c r="I24" s="10" t="s">
        <v>24</v>
      </c>
      <c r="J24" s="3">
        <v>8.9741611384638754E-3</v>
      </c>
      <c r="K24" s="3">
        <v>0.28073451183161885</v>
      </c>
      <c r="L24" s="10" t="s">
        <v>24</v>
      </c>
      <c r="M24" s="3">
        <v>0.21833657553275676</v>
      </c>
      <c r="N24" s="3">
        <v>0.12441966323546194</v>
      </c>
      <c r="O24" s="10" t="s">
        <v>24</v>
      </c>
      <c r="P24" s="3">
        <v>2.8098404960731477E-2</v>
      </c>
      <c r="Q24" s="3">
        <v>0.13603430328873745</v>
      </c>
      <c r="R24" s="10" t="s">
        <v>24</v>
      </c>
      <c r="S24" s="3">
        <v>1.9504343771977409E-2</v>
      </c>
      <c r="T24" s="3">
        <v>0.13138158966323971</v>
      </c>
      <c r="U24" s="10" t="s">
        <v>24</v>
      </c>
      <c r="V24" s="3">
        <v>1.7245667091687546E-2</v>
      </c>
      <c r="W24" s="3">
        <v>0.15689454525201635</v>
      </c>
      <c r="X24" s="10" t="s">
        <v>24</v>
      </c>
      <c r="Y24" s="3">
        <v>8.0394594577375703E-2</v>
      </c>
      <c r="Z24" s="3">
        <v>0.2760920478412901</v>
      </c>
      <c r="AA24" s="10" t="s">
        <v>24</v>
      </c>
      <c r="AB24" s="3">
        <v>5.8886611522564976E-2</v>
      </c>
      <c r="AC24" s="3">
        <v>5.8479644708615663E-2</v>
      </c>
      <c r="AD24" s="10" t="s">
        <v>24</v>
      </c>
      <c r="AE24" s="3">
        <v>1.6339316219450225E-2</v>
      </c>
      <c r="AF24" s="3">
        <v>0.21581666252287138</v>
      </c>
      <c r="AG24" s="10" t="s">
        <v>24</v>
      </c>
      <c r="AH24" s="3">
        <v>0.17660268829835321</v>
      </c>
      <c r="AI24" s="3">
        <v>0.151294953321954</v>
      </c>
      <c r="AJ24" s="10" t="s">
        <v>24</v>
      </c>
      <c r="AK24" s="3">
        <v>3.5007958047123533E-2</v>
      </c>
      <c r="AL24" s="3">
        <v>7.9390483594691794E-2</v>
      </c>
      <c r="AM24" s="10" t="s">
        <v>24</v>
      </c>
      <c r="AN24" s="3">
        <v>3.8215241615119119E-2</v>
      </c>
      <c r="AO24" s="3">
        <v>0.65462258258759076</v>
      </c>
      <c r="AP24" s="10" t="s">
        <v>24</v>
      </c>
      <c r="AQ24" s="3">
        <v>0.3207968477674622</v>
      </c>
      <c r="AR24" s="3">
        <v>0.32299367577529414</v>
      </c>
      <c r="AS24" s="10" t="s">
        <v>24</v>
      </c>
      <c r="AT24" s="3">
        <v>8.2131743774869856E-2</v>
      </c>
    </row>
    <row r="25" spans="1:46" s="2" customFormat="1">
      <c r="A25" s="17" t="s">
        <v>44</v>
      </c>
      <c r="B25" s="3">
        <v>0.49523558808968104</v>
      </c>
      <c r="C25" s="10" t="s">
        <v>24</v>
      </c>
      <c r="D25" s="3">
        <v>2.5903953937499415E-2</v>
      </c>
      <c r="E25" s="3">
        <v>0.51065983190022757</v>
      </c>
      <c r="F25" s="10" t="s">
        <v>24</v>
      </c>
      <c r="G25" s="3">
        <v>4.861747449245505E-2</v>
      </c>
      <c r="H25" s="3">
        <v>0.5068552064495927</v>
      </c>
      <c r="I25" s="10" t="s">
        <v>24</v>
      </c>
      <c r="J25" s="3">
        <v>1.6103194052449716E-2</v>
      </c>
      <c r="K25" s="3">
        <v>0.8712727856178768</v>
      </c>
      <c r="L25" s="10" t="s">
        <v>24</v>
      </c>
      <c r="M25" s="3">
        <v>0.39007707092641047</v>
      </c>
      <c r="N25" s="3">
        <v>0.48077053151123766</v>
      </c>
      <c r="O25" s="10" t="s">
        <v>24</v>
      </c>
      <c r="P25" s="3">
        <v>8.1363849532445506E-2</v>
      </c>
      <c r="Q25" s="3">
        <v>1.0215011691708258</v>
      </c>
      <c r="R25" s="10" t="s">
        <v>24</v>
      </c>
      <c r="S25" s="3">
        <v>0.15722084475848286</v>
      </c>
      <c r="T25" s="3">
        <v>0.5019330758591205</v>
      </c>
      <c r="U25" s="10" t="s">
        <v>24</v>
      </c>
      <c r="V25" s="3">
        <v>4.3838205082958437E-2</v>
      </c>
      <c r="W25" s="3">
        <v>0.40575940090228108</v>
      </c>
      <c r="X25" s="10" t="s">
        <v>24</v>
      </c>
      <c r="Y25" s="3">
        <v>7.4236525945570689E-2</v>
      </c>
      <c r="Z25" s="3">
        <v>0.39198636917568308</v>
      </c>
      <c r="AA25" s="10" t="s">
        <v>24</v>
      </c>
      <c r="AB25" s="3">
        <v>2.3718966059022233E-2</v>
      </c>
      <c r="AC25" s="3">
        <v>0.48758733562268608</v>
      </c>
      <c r="AD25" s="10" t="s">
        <v>24</v>
      </c>
      <c r="AE25" s="3">
        <v>9.4091177138564977E-2</v>
      </c>
      <c r="AF25" s="3">
        <v>0.29577795037911092</v>
      </c>
      <c r="AG25" s="10" t="s">
        <v>24</v>
      </c>
      <c r="AH25" s="3">
        <v>0.19767569712551103</v>
      </c>
      <c r="AI25" s="3">
        <v>0.16582987321354462</v>
      </c>
      <c r="AJ25" s="10" t="s">
        <v>24</v>
      </c>
      <c r="AK25" s="3">
        <v>0.10360153995818308</v>
      </c>
      <c r="AL25" s="3">
        <v>0.53487346376433531</v>
      </c>
      <c r="AM25" s="10" t="s">
        <v>24</v>
      </c>
      <c r="AN25" s="3">
        <v>0.19028905445787983</v>
      </c>
      <c r="AO25" s="3">
        <v>0.16382410470985798</v>
      </c>
      <c r="AP25" s="10" t="s">
        <v>24</v>
      </c>
      <c r="AQ25" s="3">
        <v>7.0276558575354683E-2</v>
      </c>
      <c r="AR25" s="3">
        <v>0.52827534005562027</v>
      </c>
      <c r="AS25" s="10" t="s">
        <v>24</v>
      </c>
      <c r="AT25" s="3">
        <v>0.14120391207561389</v>
      </c>
    </row>
    <row r="26" spans="1:46" s="2" customFormat="1">
      <c r="A26" s="17" t="s">
        <v>45</v>
      </c>
      <c r="B26" s="3">
        <v>0.68334722337684317</v>
      </c>
      <c r="C26" s="10" t="s">
        <v>24</v>
      </c>
      <c r="D26" s="3">
        <v>6.7607945091385832E-2</v>
      </c>
      <c r="E26" s="3">
        <v>0.78011695321575769</v>
      </c>
      <c r="F26" s="10" t="s">
        <v>24</v>
      </c>
      <c r="G26" s="3">
        <v>0.15507071151953936</v>
      </c>
      <c r="H26" s="3">
        <v>0.40584857143617376</v>
      </c>
      <c r="I26" s="10" t="s">
        <v>24</v>
      </c>
      <c r="J26" s="3">
        <v>8.8842919681702257E-2</v>
      </c>
      <c r="K26" s="3">
        <v>0.30545801268100037</v>
      </c>
      <c r="L26" s="10" t="s">
        <v>24</v>
      </c>
      <c r="M26" s="3">
        <v>7.3499879900897944E-2</v>
      </c>
      <c r="N26" s="3">
        <v>1.0057428337441177</v>
      </c>
      <c r="O26" s="10" t="s">
        <v>24</v>
      </c>
      <c r="P26" s="3">
        <v>0.14746210490939349</v>
      </c>
      <c r="Q26" s="3">
        <v>0.52159814251662517</v>
      </c>
      <c r="R26" s="10" t="s">
        <v>24</v>
      </c>
      <c r="S26" s="3">
        <v>9.4019311618329701E-2</v>
      </c>
      <c r="T26" s="3">
        <v>0.51892262072056783</v>
      </c>
      <c r="U26" s="10" t="s">
        <v>24</v>
      </c>
      <c r="V26" s="3">
        <v>7.3342092232996633E-2</v>
      </c>
      <c r="W26" s="3">
        <v>0.25850959587397943</v>
      </c>
      <c r="X26" s="10" t="s">
        <v>24</v>
      </c>
      <c r="Y26" s="3">
        <v>3.6464513645716248E-2</v>
      </c>
      <c r="Z26" s="3">
        <v>1.0483571768045374</v>
      </c>
      <c r="AA26" s="10" t="s">
        <v>24</v>
      </c>
      <c r="AB26" s="3">
        <v>0.13593500242903025</v>
      </c>
      <c r="AC26" s="3">
        <v>0.63694511511581953</v>
      </c>
      <c r="AD26" s="10" t="s">
        <v>24</v>
      </c>
      <c r="AE26" s="3">
        <v>0.11892131842778832</v>
      </c>
      <c r="AF26" s="3">
        <v>0.57846683293359202</v>
      </c>
      <c r="AG26" s="10" t="s">
        <v>24</v>
      </c>
      <c r="AH26" s="3">
        <v>0.30636840725149</v>
      </c>
      <c r="AI26" s="3">
        <v>4.9451155400658484</v>
      </c>
      <c r="AJ26" s="10" t="s">
        <v>24</v>
      </c>
      <c r="AK26" s="3">
        <v>1.356178588427251</v>
      </c>
      <c r="AL26" s="3">
        <v>0.50496657616680041</v>
      </c>
      <c r="AM26" s="10" t="s">
        <v>24</v>
      </c>
      <c r="AN26" s="3">
        <v>0.2482027424772118</v>
      </c>
      <c r="AO26" s="3">
        <v>1.2516804112118709</v>
      </c>
      <c r="AP26" s="10" t="s">
        <v>24</v>
      </c>
      <c r="AQ26" s="3">
        <v>1.2126636339976689</v>
      </c>
      <c r="AR26" s="3">
        <v>0.30009649287030282</v>
      </c>
      <c r="AS26" s="10" t="s">
        <v>24</v>
      </c>
      <c r="AT26" s="3">
        <v>0.12121379194364508</v>
      </c>
    </row>
    <row r="27" spans="1:46" s="2" customFormat="1">
      <c r="A27" s="17" t="s">
        <v>46</v>
      </c>
      <c r="B27" s="3">
        <v>7.4891326712338291</v>
      </c>
      <c r="C27" s="10" t="s">
        <v>24</v>
      </c>
      <c r="D27" s="3">
        <v>0.22322815350293676</v>
      </c>
      <c r="E27" s="3">
        <v>8.2033256925834124</v>
      </c>
      <c r="F27" s="10" t="s">
        <v>24</v>
      </c>
      <c r="G27" s="3">
        <v>0.71336513191144912</v>
      </c>
      <c r="H27" s="3">
        <v>7.0765554516932605</v>
      </c>
      <c r="I27" s="10" t="s">
        <v>24</v>
      </c>
      <c r="J27" s="3">
        <v>0.28880516578665694</v>
      </c>
      <c r="K27" s="3">
        <v>7.3345132881052963</v>
      </c>
      <c r="L27" s="10" t="s">
        <v>24</v>
      </c>
      <c r="M27" s="3">
        <v>1.2515016610216914</v>
      </c>
      <c r="N27" s="3">
        <v>6.0605460375232809</v>
      </c>
      <c r="O27" s="10" t="s">
        <v>24</v>
      </c>
      <c r="P27" s="3">
        <v>0.85242402713670928</v>
      </c>
      <c r="Q27" s="3">
        <v>12.059849196445672</v>
      </c>
      <c r="R27" s="10" t="s">
        <v>24</v>
      </c>
      <c r="S27" s="3">
        <v>0.96690632172866386</v>
      </c>
      <c r="T27" s="3">
        <v>8.9799024757936934</v>
      </c>
      <c r="U27" s="10" t="s">
        <v>24</v>
      </c>
      <c r="V27" s="3">
        <v>0.74555176451945726</v>
      </c>
      <c r="W27" s="3">
        <v>11.273116401159138</v>
      </c>
      <c r="X27" s="10" t="s">
        <v>24</v>
      </c>
      <c r="Y27" s="3">
        <v>1.271625534723557</v>
      </c>
      <c r="Z27" s="3">
        <v>7.2943234935393919</v>
      </c>
      <c r="AA27" s="10" t="s">
        <v>24</v>
      </c>
      <c r="AB27" s="3">
        <v>0.20874094104891802</v>
      </c>
      <c r="AC27" s="3">
        <v>10.808416121712666</v>
      </c>
      <c r="AD27" s="10" t="s">
        <v>24</v>
      </c>
      <c r="AE27" s="3">
        <v>0.5552434902217035</v>
      </c>
      <c r="AF27" s="3">
        <v>13.107469214002458</v>
      </c>
      <c r="AG27" s="10" t="s">
        <v>24</v>
      </c>
      <c r="AH27" s="3">
        <v>11.077089111818962</v>
      </c>
      <c r="AI27" s="3">
        <v>7.4742447852037719</v>
      </c>
      <c r="AJ27" s="10" t="s">
        <v>24</v>
      </c>
      <c r="AK27" s="3">
        <v>0.34524111687620535</v>
      </c>
      <c r="AL27" s="3">
        <v>10.953337495736191</v>
      </c>
      <c r="AM27" s="10" t="s">
        <v>24</v>
      </c>
      <c r="AN27" s="3">
        <v>2.5951212826614727</v>
      </c>
      <c r="AO27" s="3">
        <v>9.5387073590281108</v>
      </c>
      <c r="AP27" s="10" t="s">
        <v>24</v>
      </c>
      <c r="AQ27" s="3">
        <v>1.8541915875189057</v>
      </c>
      <c r="AR27" s="3">
        <v>21.543661701923025</v>
      </c>
      <c r="AS27" s="10" t="s">
        <v>24</v>
      </c>
      <c r="AT27" s="3">
        <v>8.8064009887837198</v>
      </c>
    </row>
    <row r="28" spans="1:46" s="2" customFormat="1">
      <c r="A28" s="17" t="s">
        <v>47</v>
      </c>
      <c r="B28" s="3">
        <v>2.5559801774720596</v>
      </c>
      <c r="C28" s="10" t="s">
        <v>24</v>
      </c>
      <c r="D28" s="3">
        <v>6.1974659427842867E-2</v>
      </c>
      <c r="E28" s="3">
        <v>2.6876863582468422</v>
      </c>
      <c r="F28" s="10" t="s">
        <v>24</v>
      </c>
      <c r="G28" s="3">
        <v>0.12601821887058232</v>
      </c>
      <c r="H28" s="3">
        <v>3.049717803230378</v>
      </c>
      <c r="I28" s="10" t="s">
        <v>24</v>
      </c>
      <c r="J28" s="3">
        <v>0.16189205032229928</v>
      </c>
      <c r="K28" s="3">
        <v>2.5062631363870462</v>
      </c>
      <c r="L28" s="10" t="s">
        <v>24</v>
      </c>
      <c r="M28" s="3">
        <v>0.3397400258688994</v>
      </c>
      <c r="N28" s="3">
        <v>2.2983989168474697</v>
      </c>
      <c r="O28" s="10" t="s">
        <v>24</v>
      </c>
      <c r="P28" s="3">
        <v>0.28768297362648315</v>
      </c>
      <c r="Q28" s="3">
        <v>2.5891260515443322</v>
      </c>
      <c r="R28" s="10" t="s">
        <v>24</v>
      </c>
      <c r="S28" s="3">
        <v>0.17137562794865752</v>
      </c>
      <c r="T28" s="3">
        <v>2.5637819045489088</v>
      </c>
      <c r="U28" s="10" t="s">
        <v>24</v>
      </c>
      <c r="V28" s="3">
        <v>0.24229537098313367</v>
      </c>
      <c r="W28" s="3">
        <v>1.5899296160999135</v>
      </c>
      <c r="X28" s="10" t="s">
        <v>24</v>
      </c>
      <c r="Y28" s="3">
        <v>0.21208738608980043</v>
      </c>
      <c r="Z28" s="3">
        <v>2.2294892692648696</v>
      </c>
      <c r="AA28" s="10" t="s">
        <v>24</v>
      </c>
      <c r="AB28" s="3">
        <v>8.7139807232252259E-2</v>
      </c>
      <c r="AC28" s="3">
        <v>3.1871984075499289</v>
      </c>
      <c r="AD28" s="10" t="s">
        <v>24</v>
      </c>
      <c r="AE28" s="3">
        <v>0.49398090671198863</v>
      </c>
      <c r="AF28" s="3">
        <v>2.570797270033053</v>
      </c>
      <c r="AG28" s="10" t="s">
        <v>24</v>
      </c>
      <c r="AH28" s="3">
        <v>1.1796038063855221</v>
      </c>
      <c r="AI28" s="3">
        <v>2.8500869497551644</v>
      </c>
      <c r="AJ28" s="10" t="s">
        <v>24</v>
      </c>
      <c r="AK28" s="3">
        <v>0.3622307741403975</v>
      </c>
      <c r="AL28" s="3">
        <v>3.9068321944670763</v>
      </c>
      <c r="AM28" s="10" t="s">
        <v>24</v>
      </c>
      <c r="AN28" s="3">
        <v>0.52483832341105008</v>
      </c>
      <c r="AO28" s="3">
        <v>1.304068276274486</v>
      </c>
      <c r="AP28" s="10" t="s">
        <v>24</v>
      </c>
      <c r="AQ28" s="3">
        <v>0.60176628641884788</v>
      </c>
      <c r="AR28" s="3">
        <v>2.452610586873174</v>
      </c>
      <c r="AS28" s="10" t="s">
        <v>24</v>
      </c>
      <c r="AT28" s="3">
        <v>0.22466200820234764</v>
      </c>
    </row>
    <row r="29" spans="1:46" s="2" customFormat="1">
      <c r="A29" s="17" t="s">
        <v>48</v>
      </c>
      <c r="B29" s="3">
        <v>8.7764760473555747E-2</v>
      </c>
      <c r="C29" s="10" t="s">
        <v>24</v>
      </c>
      <c r="D29" s="3">
        <v>4.2122231979003421E-3</v>
      </c>
      <c r="E29" s="3">
        <v>4.5521327752566267E-2</v>
      </c>
      <c r="F29" s="10" t="s">
        <v>24</v>
      </c>
      <c r="G29" s="3">
        <v>1.5244245776567399E-2</v>
      </c>
      <c r="H29" s="3">
        <v>0.10258501499241708</v>
      </c>
      <c r="I29" s="10" t="s">
        <v>24</v>
      </c>
      <c r="J29" s="3">
        <v>1.69294540027028E-2</v>
      </c>
      <c r="K29" s="3">
        <v>8.618823827031287E-2</v>
      </c>
      <c r="L29" s="10" t="s">
        <v>24</v>
      </c>
      <c r="M29" s="3">
        <v>9.1869662325557225E-3</v>
      </c>
      <c r="N29" s="3">
        <v>7.6396409480145894E-2</v>
      </c>
      <c r="O29" s="10" t="s">
        <v>24</v>
      </c>
      <c r="P29" s="3">
        <v>1.4417699046565665E-2</v>
      </c>
      <c r="Q29" s="3">
        <v>9.5371000576064249E-2</v>
      </c>
      <c r="R29" s="10" t="s">
        <v>24</v>
      </c>
      <c r="S29" s="3">
        <v>1.1678095182246651E-2</v>
      </c>
      <c r="T29" s="3">
        <v>7.8703451281011E-2</v>
      </c>
      <c r="U29" s="10" t="s">
        <v>24</v>
      </c>
      <c r="V29" s="3">
        <v>4.8385680469497285E-3</v>
      </c>
      <c r="W29" s="3">
        <v>6.2100992254064534E-2</v>
      </c>
      <c r="X29" s="10" t="s">
        <v>24</v>
      </c>
      <c r="Y29" s="3">
        <v>1.7946199416209865E-2</v>
      </c>
      <c r="Z29" s="3">
        <v>7.2224561487624059E-2</v>
      </c>
      <c r="AA29" s="10" t="s">
        <v>24</v>
      </c>
      <c r="AB29" s="3">
        <v>6.451796085077433E-3</v>
      </c>
      <c r="AC29" s="3">
        <v>8.9289756201179016E-2</v>
      </c>
      <c r="AD29" s="10" t="s">
        <v>24</v>
      </c>
      <c r="AE29" s="3">
        <v>2.9836913592305305E-2</v>
      </c>
      <c r="AF29" s="3">
        <v>9.0280761868060444E-2</v>
      </c>
      <c r="AG29" s="10" t="s">
        <v>24</v>
      </c>
      <c r="AH29" s="3">
        <v>6.7217486176911839E-2</v>
      </c>
      <c r="AI29" s="3">
        <v>1.9230572476935038E-2</v>
      </c>
      <c r="AJ29" s="10" t="s">
        <v>24</v>
      </c>
      <c r="AK29" s="3">
        <v>9.367312303193244E-3</v>
      </c>
      <c r="AL29" s="3">
        <v>0.3515534199821117</v>
      </c>
      <c r="AM29" s="10" t="s">
        <v>24</v>
      </c>
      <c r="AN29" s="3">
        <v>0.19289795211285485</v>
      </c>
      <c r="AO29" s="3">
        <v>1.4956596331164716E-2</v>
      </c>
      <c r="AP29" s="10" t="s">
        <v>24</v>
      </c>
      <c r="AQ29" s="3">
        <v>1.4956596331164715E-2</v>
      </c>
      <c r="AR29" s="3">
        <v>0.69669112931453847</v>
      </c>
      <c r="AS29" s="10" t="s">
        <v>24</v>
      </c>
      <c r="AT29" s="3">
        <v>0.13335432605271344</v>
      </c>
    </row>
    <row r="30" spans="1:46" s="2" customFormat="1">
      <c r="A30" s="17" t="s">
        <v>49</v>
      </c>
      <c r="B30" s="3">
        <v>0.10664037864280523</v>
      </c>
      <c r="C30" s="10" t="s">
        <v>24</v>
      </c>
      <c r="D30" s="3">
        <v>5.1400436656523236E-3</v>
      </c>
      <c r="E30" s="3">
        <v>0.10933866486859395</v>
      </c>
      <c r="F30" s="10" t="s">
        <v>24</v>
      </c>
      <c r="G30" s="3">
        <v>1.8148490448921507E-2</v>
      </c>
      <c r="H30" s="3">
        <v>0.13080000379389867</v>
      </c>
      <c r="I30" s="10" t="s">
        <v>24</v>
      </c>
      <c r="J30" s="3">
        <v>2.0022690547764767E-2</v>
      </c>
      <c r="K30" s="3">
        <v>0.17140010272756498</v>
      </c>
      <c r="L30" s="10" t="s">
        <v>24</v>
      </c>
      <c r="M30" s="3">
        <v>9.9097012427350903E-2</v>
      </c>
      <c r="N30" s="3">
        <v>0.14966765399801207</v>
      </c>
      <c r="O30" s="10" t="s">
        <v>24</v>
      </c>
      <c r="P30" s="3">
        <v>2.3928369049228512E-2</v>
      </c>
      <c r="Q30" s="3">
        <v>0.14889871684098335</v>
      </c>
      <c r="R30" s="10" t="s">
        <v>24</v>
      </c>
      <c r="S30" s="3">
        <v>9.1004646512808825E-3</v>
      </c>
      <c r="T30" s="3">
        <v>0.14325802520421563</v>
      </c>
      <c r="U30" s="10" t="s">
        <v>24</v>
      </c>
      <c r="V30" s="3">
        <v>2.4607243092095967E-2</v>
      </c>
      <c r="W30" s="3">
        <v>9.7235145734571399E-2</v>
      </c>
      <c r="X30" s="10" t="s">
        <v>24</v>
      </c>
      <c r="Y30" s="3">
        <v>6.7703006981642069E-3</v>
      </c>
      <c r="Z30" s="3">
        <v>7.2159754389454295E-2</v>
      </c>
      <c r="AA30" s="10" t="s">
        <v>24</v>
      </c>
      <c r="AB30" s="3">
        <v>2.8643219600818699E-3</v>
      </c>
      <c r="AC30" s="3">
        <v>0.1214774671635329</v>
      </c>
      <c r="AD30" s="10" t="s">
        <v>24</v>
      </c>
      <c r="AE30" s="3">
        <v>3.2922181937594573E-2</v>
      </c>
      <c r="AF30" s="3">
        <v>0.10001976567495932</v>
      </c>
      <c r="AG30" s="10" t="s">
        <v>24</v>
      </c>
      <c r="AH30" s="3">
        <v>3.896766222150528E-2</v>
      </c>
      <c r="AI30" s="3">
        <v>0.2407585040935338</v>
      </c>
      <c r="AJ30" s="10" t="s">
        <v>24</v>
      </c>
      <c r="AK30" s="3">
        <v>0.11016878988569725</v>
      </c>
      <c r="AL30" s="3">
        <v>0.33777775500489987</v>
      </c>
      <c r="AM30" s="10" t="s">
        <v>24</v>
      </c>
      <c r="AN30" s="3">
        <v>0.11381588346940023</v>
      </c>
      <c r="AO30" s="3">
        <v>0.14652292742405437</v>
      </c>
      <c r="AP30" s="10" t="s">
        <v>24</v>
      </c>
      <c r="AQ30" s="3">
        <v>9.5441814327541091E-3</v>
      </c>
      <c r="AR30" s="3">
        <v>0.36923171702115543</v>
      </c>
      <c r="AS30" s="10" t="s">
        <v>24</v>
      </c>
      <c r="AT30" s="3">
        <v>0.18191223603639931</v>
      </c>
    </row>
    <row r="31" spans="1:46" s="2" customFormat="1">
      <c r="A31" s="17" t="s">
        <v>50</v>
      </c>
      <c r="B31" s="3">
        <v>0.24774273146480816</v>
      </c>
      <c r="C31" s="10" t="s">
        <v>24</v>
      </c>
      <c r="D31" s="3">
        <v>2.7301414066113108E-2</v>
      </c>
      <c r="E31" s="3">
        <v>0.33501878570028187</v>
      </c>
      <c r="F31" s="10" t="s">
        <v>24</v>
      </c>
      <c r="G31" s="3">
        <v>6.4682154634144035E-2</v>
      </c>
      <c r="H31" s="3">
        <v>0.39795302724308562</v>
      </c>
      <c r="I31" s="10" t="s">
        <v>24</v>
      </c>
      <c r="J31" s="3">
        <v>4.4597879064169309E-2</v>
      </c>
      <c r="K31" s="3">
        <v>0.24039642508076886</v>
      </c>
      <c r="L31" s="10" t="s">
        <v>24</v>
      </c>
      <c r="M31" s="3">
        <v>9.6861515206377202E-2</v>
      </c>
      <c r="N31" s="3">
        <v>0.80575630986924007</v>
      </c>
      <c r="O31" s="10" t="s">
        <v>24</v>
      </c>
      <c r="P31" s="3">
        <v>0.12771514218717656</v>
      </c>
      <c r="Q31" s="3">
        <v>1.4170725722885009</v>
      </c>
      <c r="R31" s="10" t="s">
        <v>24</v>
      </c>
      <c r="S31" s="3">
        <v>0.14350790412868969</v>
      </c>
      <c r="T31" s="3">
        <v>0.45644689175971009</v>
      </c>
      <c r="U31" s="10" t="s">
        <v>24</v>
      </c>
      <c r="V31" s="3">
        <v>4.8970150677677279E-2</v>
      </c>
      <c r="W31" s="3">
        <v>0.43337802419308569</v>
      </c>
      <c r="X31" s="10" t="s">
        <v>24</v>
      </c>
      <c r="Y31" s="3">
        <v>0.20291735394975519</v>
      </c>
      <c r="Z31" s="3">
        <v>0.24367342356325872</v>
      </c>
      <c r="AA31" s="10" t="s">
        <v>24</v>
      </c>
      <c r="AB31" s="3">
        <v>1.2964073983556323E-2</v>
      </c>
      <c r="AC31" s="3">
        <v>0.70516198561070575</v>
      </c>
      <c r="AD31" s="10" t="s">
        <v>24</v>
      </c>
      <c r="AE31" s="3">
        <v>0.18373236464545384</v>
      </c>
      <c r="AF31" s="3">
        <v>0.47234105220472289</v>
      </c>
      <c r="AG31" s="10" t="s">
        <v>24</v>
      </c>
      <c r="AH31" s="3">
        <v>0.29104779339000719</v>
      </c>
      <c r="AI31" s="3">
        <v>2.7034527262332042</v>
      </c>
      <c r="AJ31" s="10" t="s">
        <v>24</v>
      </c>
      <c r="AK31" s="3">
        <v>0.53940437782519701</v>
      </c>
      <c r="AL31" s="3">
        <v>0.62147458902646335</v>
      </c>
      <c r="AM31" s="10" t="s">
        <v>24</v>
      </c>
      <c r="AN31" s="3">
        <v>0.24372786167245322</v>
      </c>
      <c r="AO31" s="3">
        <v>2.2008045301647239</v>
      </c>
      <c r="AP31" s="10" t="s">
        <v>24</v>
      </c>
      <c r="AQ31" s="3">
        <v>0.52308310995403207</v>
      </c>
      <c r="AR31" s="3">
        <v>0.34436282006463625</v>
      </c>
      <c r="AS31" s="10" t="s">
        <v>24</v>
      </c>
      <c r="AT31" s="3">
        <v>0.19884878414246679</v>
      </c>
    </row>
    <row r="32" spans="1:46" s="2" customFormat="1">
      <c r="A32" s="17" t="s">
        <v>51</v>
      </c>
      <c r="B32" s="3">
        <v>0.52894264831338311</v>
      </c>
      <c r="C32" s="10" t="s">
        <v>24</v>
      </c>
      <c r="D32" s="3">
        <v>6.1128858870843586E-2</v>
      </c>
      <c r="E32" s="3">
        <v>0.30264110579321069</v>
      </c>
      <c r="F32" s="10" t="s">
        <v>24</v>
      </c>
      <c r="G32" s="3">
        <v>0.11553028765804033</v>
      </c>
      <c r="H32" s="3">
        <v>0.34536551098244211</v>
      </c>
      <c r="I32" s="10" t="s">
        <v>24</v>
      </c>
      <c r="J32" s="3">
        <v>2.2531986785005908E-2</v>
      </c>
      <c r="K32" s="3">
        <v>0.24925025821636865</v>
      </c>
      <c r="L32" s="10" t="s">
        <v>24</v>
      </c>
      <c r="M32" s="3">
        <v>0.13506613494242953</v>
      </c>
      <c r="N32" s="3">
        <v>2.0776002821958426</v>
      </c>
      <c r="O32" s="10" t="s">
        <v>24</v>
      </c>
      <c r="P32" s="3">
        <v>0.30196645460335375</v>
      </c>
      <c r="Q32" s="3">
        <v>0.73129960392308835</v>
      </c>
      <c r="R32" s="10" t="s">
        <v>24</v>
      </c>
      <c r="S32" s="3">
        <v>0.10202852100214589</v>
      </c>
      <c r="T32" s="3">
        <v>0.65406107817061088</v>
      </c>
      <c r="U32" s="10" t="s">
        <v>24</v>
      </c>
      <c r="V32" s="3">
        <v>6.3390049710159005E-2</v>
      </c>
      <c r="W32" s="3">
        <v>0.8097885872798225</v>
      </c>
      <c r="X32" s="10" t="s">
        <v>24</v>
      </c>
      <c r="Y32" s="3">
        <v>0.17342186220171008</v>
      </c>
      <c r="Z32" s="3">
        <v>0.80587677620866849</v>
      </c>
      <c r="AA32" s="10" t="s">
        <v>24</v>
      </c>
      <c r="AB32" s="3">
        <v>4.1044121289857585E-2</v>
      </c>
      <c r="AC32" s="3">
        <v>0.98697803917032623</v>
      </c>
      <c r="AD32" s="10" t="s">
        <v>24</v>
      </c>
      <c r="AE32" s="3">
        <v>6.1766592971327548E-2</v>
      </c>
      <c r="AF32" s="3">
        <v>0.83673895280961585</v>
      </c>
      <c r="AG32" s="10" t="s">
        <v>24</v>
      </c>
      <c r="AH32" s="3">
        <v>0.32144356168009197</v>
      </c>
      <c r="AI32" s="3">
        <v>0.3327873710707509</v>
      </c>
      <c r="AJ32" s="10" t="s">
        <v>24</v>
      </c>
      <c r="AK32" s="3">
        <v>0.16735264128122126</v>
      </c>
      <c r="AL32" s="3">
        <v>0.98252317409874146</v>
      </c>
      <c r="AM32" s="10" t="s">
        <v>24</v>
      </c>
      <c r="AN32" s="3">
        <v>0.4355698223216154</v>
      </c>
      <c r="AO32" s="3">
        <v>0.14052455552892618</v>
      </c>
      <c r="AP32" s="10" t="s">
        <v>24</v>
      </c>
      <c r="AQ32" s="3">
        <v>0.14052455552892618</v>
      </c>
      <c r="AR32" s="3">
        <v>0.55731310947946944</v>
      </c>
      <c r="AS32" s="10" t="s">
        <v>24</v>
      </c>
      <c r="AT32" s="3">
        <v>7.468171881602273E-2</v>
      </c>
    </row>
    <row r="33" spans="1:46" s="2" customFormat="1">
      <c r="A33" s="17" t="s">
        <v>52</v>
      </c>
      <c r="B33" s="3">
        <v>0.14881512249212614</v>
      </c>
      <c r="C33" s="10" t="s">
        <v>24</v>
      </c>
      <c r="D33" s="3">
        <v>1.144202027215941E-2</v>
      </c>
      <c r="E33" s="3">
        <v>0.10418638848020528</v>
      </c>
      <c r="F33" s="10" t="s">
        <v>24</v>
      </c>
      <c r="G33" s="3">
        <v>3.0059398498093193E-2</v>
      </c>
      <c r="H33" s="3">
        <v>0.20775529214835789</v>
      </c>
      <c r="I33" s="10" t="s">
        <v>24</v>
      </c>
      <c r="J33" s="3">
        <v>1.2838914666292806E-2</v>
      </c>
      <c r="K33" s="3">
        <v>6.6000953463351705E-2</v>
      </c>
      <c r="L33" s="10" t="s">
        <v>24</v>
      </c>
      <c r="M33" s="3">
        <v>2.5177728226786458E-2</v>
      </c>
      <c r="N33" s="3">
        <v>0.23120624435617371</v>
      </c>
      <c r="O33" s="10" t="s">
        <v>24</v>
      </c>
      <c r="P33" s="3">
        <v>3.5062446356729372E-2</v>
      </c>
      <c r="Q33" s="3">
        <v>0.35959970897390281</v>
      </c>
      <c r="R33" s="10" t="s">
        <v>24</v>
      </c>
      <c r="S33" s="3">
        <v>5.2114508682734352E-2</v>
      </c>
      <c r="T33" s="3">
        <v>0.17207442988933622</v>
      </c>
      <c r="U33" s="10" t="s">
        <v>24</v>
      </c>
      <c r="V33" s="3">
        <v>2.2760095031947793E-2</v>
      </c>
      <c r="W33" s="3">
        <v>0.11588664897059357</v>
      </c>
      <c r="X33" s="10" t="s">
        <v>24</v>
      </c>
      <c r="Y33" s="3">
        <v>1.3420846612712489E-2</v>
      </c>
      <c r="Z33" s="3">
        <v>6.9855701061757203E-2</v>
      </c>
      <c r="AA33" s="10" t="s">
        <v>24</v>
      </c>
      <c r="AB33" s="3">
        <v>1.2985865134325137E-2</v>
      </c>
      <c r="AC33" s="3">
        <v>0.28287430431961169</v>
      </c>
      <c r="AD33" s="10" t="s">
        <v>24</v>
      </c>
      <c r="AE33" s="3">
        <v>9.6323994998993828E-2</v>
      </c>
      <c r="AF33" s="3">
        <v>0.19931123012030519</v>
      </c>
      <c r="AG33" s="10" t="s">
        <v>24</v>
      </c>
      <c r="AH33" s="3">
        <v>5.7755528333450518E-2</v>
      </c>
      <c r="AI33" s="3">
        <v>7.3601174775734871E-2</v>
      </c>
      <c r="AJ33" s="10" t="s">
        <v>24</v>
      </c>
      <c r="AK33" s="3">
        <v>2.406063747778648E-2</v>
      </c>
      <c r="AL33" s="3">
        <v>0.61053473391164137</v>
      </c>
      <c r="AM33" s="10" t="s">
        <v>24</v>
      </c>
      <c r="AN33" s="3">
        <v>0.19771517740638203</v>
      </c>
      <c r="AO33" s="3">
        <v>0.17383840531642955</v>
      </c>
      <c r="AP33" s="10" t="s">
        <v>24</v>
      </c>
      <c r="AQ33" s="3">
        <v>0.17383840531642952</v>
      </c>
      <c r="AR33" s="3">
        <v>0.25612323999834508</v>
      </c>
      <c r="AS33" s="10" t="s">
        <v>24</v>
      </c>
      <c r="AT33" s="3">
        <v>0.17029705272351192</v>
      </c>
    </row>
    <row r="34" spans="1:46" s="2" customFormat="1">
      <c r="A34" s="17" t="s">
        <v>53</v>
      </c>
      <c r="B34" s="3">
        <v>3.9406076785836866E-2</v>
      </c>
      <c r="C34" s="10" t="s">
        <v>24</v>
      </c>
      <c r="D34" s="3">
        <v>5.057224404718598E-3</v>
      </c>
      <c r="E34" s="3">
        <v>2.7119327634934569E-2</v>
      </c>
      <c r="F34" s="10" t="s">
        <v>24</v>
      </c>
      <c r="G34" s="3">
        <v>1.6007745536616332E-2</v>
      </c>
      <c r="H34" s="3">
        <v>1.4659806279242286E-2</v>
      </c>
      <c r="I34" s="10" t="s">
        <v>24</v>
      </c>
      <c r="J34" s="3">
        <v>1.4659806279242286E-2</v>
      </c>
      <c r="K34" s="3">
        <v>0.12599135375385601</v>
      </c>
      <c r="L34" s="10" t="s">
        <v>24</v>
      </c>
      <c r="M34" s="3">
        <v>8.3414729659935627E-2</v>
      </c>
      <c r="N34" s="3">
        <v>2.4683156754458844E-2</v>
      </c>
      <c r="O34" s="10" t="s">
        <v>24</v>
      </c>
      <c r="P34" s="3">
        <v>9.1077797380615458E-3</v>
      </c>
      <c r="Q34" s="3">
        <v>3.4195770132337065E-2</v>
      </c>
      <c r="R34" s="10" t="s">
        <v>24</v>
      </c>
      <c r="S34" s="3">
        <v>7.7873585961212586E-3</v>
      </c>
      <c r="T34" s="3">
        <v>3.2305880776659197E-2</v>
      </c>
      <c r="U34" s="10" t="s">
        <v>24</v>
      </c>
      <c r="V34" s="3">
        <v>7.0561763296868498E-3</v>
      </c>
      <c r="W34" s="3">
        <v>3.5494662234519372E-2</v>
      </c>
      <c r="X34" s="10" t="s">
        <v>24</v>
      </c>
      <c r="Y34" s="3">
        <v>1.2986395466258297E-2</v>
      </c>
      <c r="Z34" s="3">
        <v>6.8789564695635005E-2</v>
      </c>
      <c r="AA34" s="10" t="s">
        <v>24</v>
      </c>
      <c r="AB34" s="3">
        <v>1.1971627262926093E-2</v>
      </c>
      <c r="AC34" s="3">
        <v>5.3297349434179617E-2</v>
      </c>
      <c r="AD34" s="10" t="s">
        <v>24</v>
      </c>
      <c r="AE34" s="3">
        <v>5.5511879793225544E-3</v>
      </c>
      <c r="AF34" s="3">
        <v>9.9387631882252275E-2</v>
      </c>
      <c r="AG34" s="10" t="s">
        <v>24</v>
      </c>
      <c r="AH34" s="3">
        <v>6.4558309454330137E-2</v>
      </c>
      <c r="AI34" s="3">
        <v>6.0438333919773275E-2</v>
      </c>
      <c r="AJ34" s="10" t="s">
        <v>24</v>
      </c>
      <c r="AK34" s="3">
        <v>4.9467099694785577E-2</v>
      </c>
      <c r="AL34" s="3">
        <v>0.21291505996470539</v>
      </c>
      <c r="AM34" s="10" t="s">
        <v>24</v>
      </c>
      <c r="AN34" s="3">
        <v>7.4986821415777755E-2</v>
      </c>
      <c r="AO34" s="3">
        <v>5.23394259305133E-2</v>
      </c>
      <c r="AP34" s="10" t="s">
        <v>24</v>
      </c>
      <c r="AQ34" s="3">
        <v>2.5694128497890927E-2</v>
      </c>
      <c r="AR34" s="3">
        <v>0.16172772817719894</v>
      </c>
      <c r="AS34" s="10" t="s">
        <v>24</v>
      </c>
      <c r="AT34" s="3">
        <v>9.3915667803499886E-2</v>
      </c>
    </row>
    <row r="35" spans="1:46" s="2" customFormat="1">
      <c r="A35" s="17" t="s">
        <v>54</v>
      </c>
      <c r="B35" s="3">
        <v>0.10975656106541622</v>
      </c>
      <c r="C35" s="10" t="s">
        <v>24</v>
      </c>
      <c r="D35" s="3">
        <v>1.2289060282203029E-2</v>
      </c>
      <c r="E35" s="3">
        <v>0.14370075562309295</v>
      </c>
      <c r="F35" s="10" t="s">
        <v>24</v>
      </c>
      <c r="G35" s="3">
        <v>2.5036416942448497E-2</v>
      </c>
      <c r="H35" s="3">
        <v>0.11859247112248213</v>
      </c>
      <c r="I35" s="10" t="s">
        <v>24</v>
      </c>
      <c r="J35" s="3">
        <v>1.2458252370006495E-2</v>
      </c>
      <c r="K35" s="3">
        <v>9.8865907637710193E-2</v>
      </c>
      <c r="L35" s="10" t="s">
        <v>24</v>
      </c>
      <c r="M35" s="3">
        <v>6.3166180337212288E-2</v>
      </c>
      <c r="N35" s="3">
        <v>0.37707542707585162</v>
      </c>
      <c r="O35" s="10" t="s">
        <v>24</v>
      </c>
      <c r="P35" s="3">
        <v>6.6988524762640833E-2</v>
      </c>
      <c r="Q35" s="3">
        <v>0.17459430700676903</v>
      </c>
      <c r="R35" s="10" t="s">
        <v>24</v>
      </c>
      <c r="S35" s="3">
        <v>1.9329577146829757E-2</v>
      </c>
      <c r="T35" s="3">
        <v>1.106881906595095</v>
      </c>
      <c r="U35" s="10" t="s">
        <v>24</v>
      </c>
      <c r="V35" s="3">
        <v>0.30474509416371609</v>
      </c>
      <c r="W35" s="3">
        <v>0.11566350170327197</v>
      </c>
      <c r="X35" s="10" t="s">
        <v>24</v>
      </c>
      <c r="Y35" s="3">
        <v>2.6217024732571943E-2</v>
      </c>
      <c r="Z35" s="3">
        <v>3.0803788278455712E-2</v>
      </c>
      <c r="AA35" s="10" t="s">
        <v>24</v>
      </c>
      <c r="AB35" s="3">
        <v>2.7956892115584518E-2</v>
      </c>
      <c r="AC35" s="3">
        <v>8.473896547280052E-2</v>
      </c>
      <c r="AD35" s="10" t="s">
        <v>24</v>
      </c>
      <c r="AE35" s="3">
        <v>3.2497595112275783E-2</v>
      </c>
      <c r="AF35" s="3">
        <v>0.19234228604592926</v>
      </c>
      <c r="AG35" s="10" t="s">
        <v>24</v>
      </c>
      <c r="AH35" s="3">
        <v>0.17555400375335661</v>
      </c>
      <c r="AI35" s="3">
        <v>0.13904282897032891</v>
      </c>
      <c r="AJ35" s="10" t="s">
        <v>24</v>
      </c>
      <c r="AK35" s="3">
        <v>5.5149083704977384E-2</v>
      </c>
      <c r="AL35" s="3">
        <v>0.65005319649907123</v>
      </c>
      <c r="AM35" s="10" t="s">
        <v>24</v>
      </c>
      <c r="AN35" s="3">
        <v>0.4724937343140726</v>
      </c>
      <c r="AO35" s="3">
        <v>0.93828725111937794</v>
      </c>
      <c r="AP35" s="10" t="s">
        <v>24</v>
      </c>
      <c r="AQ35" s="3">
        <v>0.42729995137769605</v>
      </c>
      <c r="AR35" s="3">
        <v>0.12178750657629947</v>
      </c>
      <c r="AS35" s="10" t="s">
        <v>24</v>
      </c>
      <c r="AT35" s="3">
        <v>4.8053419655592677E-2</v>
      </c>
    </row>
    <row r="36" spans="1:46" s="2" customFormat="1">
      <c r="A36" s="17" t="s">
        <v>55</v>
      </c>
      <c r="B36" s="3">
        <v>0.18147629233239559</v>
      </c>
      <c r="C36" s="10" t="s">
        <v>24</v>
      </c>
      <c r="D36" s="3">
        <v>2.0575108889423786E-2</v>
      </c>
      <c r="E36" s="3">
        <v>0.15265496445486196</v>
      </c>
      <c r="F36" s="10" t="s">
        <v>24</v>
      </c>
      <c r="G36" s="3">
        <v>1.6509194962914458E-2</v>
      </c>
      <c r="H36" s="3">
        <v>0.11196989125056918</v>
      </c>
      <c r="I36" s="10" t="s">
        <v>24</v>
      </c>
      <c r="J36" s="3">
        <v>1.5887108278320794E-2</v>
      </c>
      <c r="K36" s="3">
        <v>0.1444802279683195</v>
      </c>
      <c r="L36" s="10" t="s">
        <v>24</v>
      </c>
      <c r="M36" s="3">
        <v>7.0683934409938545E-2</v>
      </c>
      <c r="N36" s="3">
        <v>0.77079729101819294</v>
      </c>
      <c r="O36" s="10" t="s">
        <v>24</v>
      </c>
      <c r="P36" s="3">
        <v>7.9764164121280859E-2</v>
      </c>
      <c r="Q36" s="3">
        <v>0.1448228255879033</v>
      </c>
      <c r="R36" s="10" t="s">
        <v>24</v>
      </c>
      <c r="S36" s="3">
        <v>2.1864476616582602E-2</v>
      </c>
      <c r="T36" s="3">
        <v>0.22940448187582341</v>
      </c>
      <c r="U36" s="10" t="s">
        <v>24</v>
      </c>
      <c r="V36" s="3">
        <v>4.2093779518348404E-2</v>
      </c>
      <c r="W36" s="3">
        <v>9.8328383256015062E-2</v>
      </c>
      <c r="X36" s="10" t="s">
        <v>24</v>
      </c>
      <c r="Y36" s="3">
        <v>2.6364098437187299E-2</v>
      </c>
      <c r="Z36" s="3">
        <v>0.10408024968868378</v>
      </c>
      <c r="AA36" s="10" t="s">
        <v>24</v>
      </c>
      <c r="AB36" s="3">
        <v>2.3998576330614734E-2</v>
      </c>
      <c r="AC36" s="3">
        <v>0.15393233656350619</v>
      </c>
      <c r="AD36" s="10" t="s">
        <v>24</v>
      </c>
      <c r="AE36" s="3">
        <v>6.995061054441945E-2</v>
      </c>
      <c r="AF36" s="3">
        <v>0.25364083299914642</v>
      </c>
      <c r="AG36" s="10" t="s">
        <v>24</v>
      </c>
      <c r="AH36" s="3">
        <v>0.12339400591766143</v>
      </c>
      <c r="AI36" s="3">
        <v>2.9531646398214356E-2</v>
      </c>
      <c r="AJ36" s="10" t="s">
        <v>24</v>
      </c>
      <c r="AK36" s="3">
        <v>1.3771059239000835E-2</v>
      </c>
      <c r="AL36" s="3">
        <v>0.48356671338089241</v>
      </c>
      <c r="AM36" s="10" t="s">
        <v>24</v>
      </c>
      <c r="AN36" s="3">
        <v>0.23438128574272424</v>
      </c>
      <c r="AO36" s="3">
        <v>7.2235736002263462E-2</v>
      </c>
      <c r="AP36" s="10" t="s">
        <v>24</v>
      </c>
      <c r="AQ36" s="3">
        <v>3.3218958788061359E-2</v>
      </c>
      <c r="AR36" s="3">
        <v>0.26451477370216364</v>
      </c>
      <c r="AS36" s="10" t="s">
        <v>24</v>
      </c>
      <c r="AT36" s="3">
        <v>0.15238975569501584</v>
      </c>
    </row>
    <row r="37" spans="1:46" s="2" customFormat="1">
      <c r="A37" s="17" t="s">
        <v>56</v>
      </c>
      <c r="B37" s="3">
        <v>0.18105220765149027</v>
      </c>
      <c r="C37" s="10" t="s">
        <v>24</v>
      </c>
      <c r="D37" s="3">
        <v>1.3697493867914292E-2</v>
      </c>
      <c r="E37" s="3">
        <v>0.27331604443960084</v>
      </c>
      <c r="F37" s="10" t="s">
        <v>24</v>
      </c>
      <c r="G37" s="3">
        <v>1.9842002587772325E-2</v>
      </c>
      <c r="H37" s="3">
        <v>0.23912373558942854</v>
      </c>
      <c r="I37" s="10" t="s">
        <v>24</v>
      </c>
      <c r="J37" s="3">
        <v>1.2261973821360269E-2</v>
      </c>
      <c r="K37" s="3">
        <v>0.17249398863284635</v>
      </c>
      <c r="L37" s="10" t="s">
        <v>24</v>
      </c>
      <c r="M37" s="3">
        <v>4.3145801358062029E-2</v>
      </c>
      <c r="N37" s="3">
        <v>0.15420416091990188</v>
      </c>
      <c r="O37" s="10" t="s">
        <v>24</v>
      </c>
      <c r="P37" s="3">
        <v>2.736951768327767E-2</v>
      </c>
      <c r="Q37" s="3">
        <v>9.5663231831849951E-2</v>
      </c>
      <c r="R37" s="10" t="s">
        <v>24</v>
      </c>
      <c r="S37" s="3">
        <v>1.6114386178096216E-2</v>
      </c>
      <c r="T37" s="3">
        <v>0.19391102916223757</v>
      </c>
      <c r="U37" s="10" t="s">
        <v>24</v>
      </c>
      <c r="V37" s="3">
        <v>1.9385863360029423E-2</v>
      </c>
      <c r="W37" s="3">
        <v>4.713430990273073E-2</v>
      </c>
      <c r="X37" s="10" t="s">
        <v>24</v>
      </c>
      <c r="Y37" s="3">
        <v>1.2094257245463575E-2</v>
      </c>
      <c r="Z37" s="3">
        <v>7.0626118549910313E-2</v>
      </c>
      <c r="AA37" s="10" t="s">
        <v>24</v>
      </c>
      <c r="AB37" s="3">
        <v>1.4529048807845859E-2</v>
      </c>
      <c r="AC37" s="3">
        <v>0.15923840811048889</v>
      </c>
      <c r="AD37" s="10" t="s">
        <v>24</v>
      </c>
      <c r="AE37" s="3">
        <v>4.5800686352096165E-2</v>
      </c>
      <c r="AF37" s="3">
        <v>0.15802142144011944</v>
      </c>
      <c r="AG37" s="10" t="s">
        <v>24</v>
      </c>
      <c r="AH37" s="3">
        <v>0.10724812436205584</v>
      </c>
      <c r="AI37" s="3">
        <v>1.5303692463010672E-2</v>
      </c>
      <c r="AJ37" s="10" t="s">
        <v>24</v>
      </c>
      <c r="AK37" s="3">
        <v>1.5303692463010676E-2</v>
      </c>
      <c r="AL37" s="3">
        <v>0.20904711203845411</v>
      </c>
      <c r="AM37" s="10" t="s">
        <v>24</v>
      </c>
      <c r="AN37" s="3">
        <v>9.9803236237672038E-2</v>
      </c>
      <c r="AO37" s="3">
        <v>7.7266233522229014E-2</v>
      </c>
      <c r="AP37" s="10" t="s">
        <v>24</v>
      </c>
      <c r="AQ37" s="3">
        <v>7.7266233522229014E-2</v>
      </c>
      <c r="AR37" s="3">
        <v>0.14380361059757832</v>
      </c>
      <c r="AS37" s="10" t="s">
        <v>24</v>
      </c>
      <c r="AT37" s="3">
        <v>0.10173796633954169</v>
      </c>
    </row>
    <row r="38" spans="1:46" s="2" customFormat="1">
      <c r="A38" s="17" t="s">
        <v>57</v>
      </c>
      <c r="B38" s="3">
        <v>7.4468272959208534E-2</v>
      </c>
      <c r="C38" s="10" t="s">
        <v>24</v>
      </c>
      <c r="D38" s="3">
        <v>6.6659608211361377E-3</v>
      </c>
      <c r="E38" s="3">
        <v>0.1138448567846836</v>
      </c>
      <c r="F38" s="10" t="s">
        <v>24</v>
      </c>
      <c r="G38" s="3">
        <v>2.176004251443403E-2</v>
      </c>
      <c r="H38" s="3">
        <v>0.15670383654004608</v>
      </c>
      <c r="I38" s="10" t="s">
        <v>24</v>
      </c>
      <c r="J38" s="3">
        <v>1.7452213150193321E-2</v>
      </c>
      <c r="K38" s="3">
        <v>6.2530808942390936E-2</v>
      </c>
      <c r="L38" s="10" t="s">
        <v>24</v>
      </c>
      <c r="M38" s="3">
        <v>2.301601671160463E-2</v>
      </c>
      <c r="N38" s="3">
        <v>6.4782132824776378E-2</v>
      </c>
      <c r="O38" s="10" t="s">
        <v>24</v>
      </c>
      <c r="P38" s="3">
        <v>1.0763671528561879E-2</v>
      </c>
      <c r="Q38" s="3">
        <v>1.717862947067712E-2</v>
      </c>
      <c r="R38" s="10" t="s">
        <v>24</v>
      </c>
      <c r="S38" s="3">
        <v>3.1536284807017392E-3</v>
      </c>
      <c r="T38" s="3">
        <v>9.8731535270327908E-2</v>
      </c>
      <c r="U38" s="10" t="s">
        <v>24</v>
      </c>
      <c r="V38" s="3">
        <v>1.8366935613093972E-2</v>
      </c>
      <c r="W38" s="3">
        <v>1.5174600848701971E-2</v>
      </c>
      <c r="X38" s="10" t="s">
        <v>24</v>
      </c>
      <c r="Y38" s="3">
        <v>5.6399908544981572E-3</v>
      </c>
      <c r="Z38" s="3">
        <v>4.40674959103748E-3</v>
      </c>
      <c r="AA38" s="10" t="s">
        <v>24</v>
      </c>
      <c r="AB38" s="3">
        <v>4.40674959103748E-3</v>
      </c>
      <c r="AC38" s="3">
        <v>1.7379796796800174E-2</v>
      </c>
      <c r="AD38" s="10" t="s">
        <v>24</v>
      </c>
      <c r="AE38" s="3">
        <v>5.1542995494554249E-3</v>
      </c>
      <c r="AF38" s="3">
        <v>3.9254808804782625E-2</v>
      </c>
      <c r="AG38" s="10" t="s">
        <v>24</v>
      </c>
      <c r="AH38" s="3">
        <v>2.4506841032401135E-2</v>
      </c>
      <c r="AI38" s="3">
        <v>2.0437824443186373E-2</v>
      </c>
      <c r="AJ38" s="10" t="s">
        <v>24</v>
      </c>
      <c r="AK38" s="3">
        <v>1.057183628753592E-2</v>
      </c>
      <c r="AL38" s="3">
        <v>8.0359381445847547E-2</v>
      </c>
      <c r="AM38" s="10" t="s">
        <v>24</v>
      </c>
      <c r="AN38" s="3">
        <v>3.2831533338538943E-2</v>
      </c>
      <c r="AO38" s="3">
        <v>0.15014462502868625</v>
      </c>
      <c r="AP38" s="10" t="s">
        <v>24</v>
      </c>
      <c r="AQ38" s="3">
        <v>8.3956038256526422E-2</v>
      </c>
      <c r="AR38" s="3">
        <v>0.22126592068673667</v>
      </c>
      <c r="AS38" s="10" t="s">
        <v>24</v>
      </c>
      <c r="AT38" s="3">
        <v>0.10811515259501008</v>
      </c>
    </row>
    <row r="39" spans="1:46" s="2" customFormat="1">
      <c r="A39" s="17" t="s">
        <v>58</v>
      </c>
      <c r="B39" s="3">
        <v>0.98398761684593106</v>
      </c>
      <c r="C39" s="10" t="s">
        <v>24</v>
      </c>
      <c r="D39" s="3">
        <v>7.3073628459230933E-2</v>
      </c>
      <c r="E39" s="3">
        <v>1.7318278619331129</v>
      </c>
      <c r="F39" s="10" t="s">
        <v>24</v>
      </c>
      <c r="G39" s="3">
        <v>0.18354210510921046</v>
      </c>
      <c r="H39" s="3">
        <v>1.4282244625597784</v>
      </c>
      <c r="I39" s="10" t="s">
        <v>24</v>
      </c>
      <c r="J39" s="3">
        <v>0.15850339053509097</v>
      </c>
      <c r="K39" s="3">
        <v>0.99673495437998594</v>
      </c>
      <c r="L39" s="10" t="s">
        <v>24</v>
      </c>
      <c r="M39" s="3">
        <v>0.1434891260438482</v>
      </c>
      <c r="N39" s="3">
        <v>0.65605859302739877</v>
      </c>
      <c r="O39" s="10" t="s">
        <v>24</v>
      </c>
      <c r="P39" s="3">
        <v>7.7188054824958482E-2</v>
      </c>
      <c r="Q39" s="3">
        <v>0.14034722965655835</v>
      </c>
      <c r="R39" s="10" t="s">
        <v>24</v>
      </c>
      <c r="S39" s="3">
        <v>3.0097168247038029E-2</v>
      </c>
      <c r="T39" s="3">
        <v>0.81261069492730809</v>
      </c>
      <c r="U39" s="10" t="s">
        <v>24</v>
      </c>
      <c r="V39" s="3">
        <v>0.14728514423360198</v>
      </c>
      <c r="W39" s="3">
        <v>0.14929079532472073</v>
      </c>
      <c r="X39" s="10" t="s">
        <v>24</v>
      </c>
      <c r="Y39" s="3">
        <v>4.128171469303208E-2</v>
      </c>
      <c r="Z39" s="3">
        <v>0.17940346737395105</v>
      </c>
      <c r="AA39" s="10" t="s">
        <v>24</v>
      </c>
      <c r="AB39" s="3">
        <v>1.6900564854719888E-2</v>
      </c>
      <c r="AC39" s="3">
        <v>0.17063723805684355</v>
      </c>
      <c r="AD39" s="10" t="s">
        <v>24</v>
      </c>
      <c r="AE39" s="3">
        <v>2.974250474811449E-2</v>
      </c>
      <c r="AF39" s="3">
        <v>0.30967117992876469</v>
      </c>
      <c r="AG39" s="10" t="s">
        <v>24</v>
      </c>
      <c r="AH39" s="3">
        <v>0.22441033199085458</v>
      </c>
      <c r="AI39" s="3">
        <v>0.23254611915309878</v>
      </c>
      <c r="AJ39" s="10" t="s">
        <v>24</v>
      </c>
      <c r="AK39" s="3">
        <v>0.15396720964101737</v>
      </c>
      <c r="AL39" s="3">
        <v>0.78951404381841539</v>
      </c>
      <c r="AM39" s="10" t="s">
        <v>24</v>
      </c>
      <c r="AN39" s="3">
        <v>0.28840336210186834</v>
      </c>
      <c r="AO39" s="3">
        <v>2.5599787823811095E-2</v>
      </c>
      <c r="AP39" s="10" t="s">
        <v>24</v>
      </c>
      <c r="AQ39" s="3">
        <v>1.3416989390391021E-2</v>
      </c>
      <c r="AR39" s="3">
        <v>0.29329231289030694</v>
      </c>
      <c r="AS39" s="10" t="s">
        <v>24</v>
      </c>
      <c r="AT39" s="3">
        <v>7.8422345963586867E-2</v>
      </c>
    </row>
    <row r="40" spans="1:46" s="5" customFormat="1">
      <c r="A40" s="22" t="s">
        <v>16</v>
      </c>
      <c r="B40" s="4">
        <f>SUM(B19:B39)</f>
        <v>17.144680006165423</v>
      </c>
      <c r="C40" s="12" t="s">
        <v>24</v>
      </c>
      <c r="D40" s="4">
        <f>STDEV(D19:D39)/SQRT(21)</f>
        <v>1.4348333794031479E-2</v>
      </c>
      <c r="E40" s="4">
        <f>SUM(E19:E39)</f>
        <v>17.978142730066246</v>
      </c>
      <c r="F40" s="12" t="s">
        <v>24</v>
      </c>
      <c r="G40" s="4">
        <f>STDEV(G19:G39)/SQRT(21)</f>
        <v>3.7653829396279141E-2</v>
      </c>
      <c r="H40" s="4">
        <f>SUM(H19:H39)</f>
        <v>18.474485950670974</v>
      </c>
      <c r="I40" s="12" t="s">
        <v>24</v>
      </c>
      <c r="J40" s="4">
        <f>STDEV(J18:J39)/SQRT(22)</f>
        <v>2.3877161155767476E-2</v>
      </c>
      <c r="K40" s="4">
        <f>SUM(K19:K39)</f>
        <v>17.960165436161947</v>
      </c>
      <c r="L40" s="12" t="s">
        <v>24</v>
      </c>
      <c r="M40" s="4">
        <f>STDEV(M18:M39)/SQRT(22)</f>
        <v>5.7973337441325101E-2</v>
      </c>
      <c r="N40" s="4">
        <f>SUM(N19:N39)</f>
        <v>17.377600241792461</v>
      </c>
      <c r="O40" s="12" t="s">
        <v>24</v>
      </c>
      <c r="P40" s="4">
        <f>STDEV(P18:P39)/SQRT(22)</f>
        <v>4.1386209970610578E-2</v>
      </c>
      <c r="Q40" s="4">
        <f>SUM(Q19:Q39)</f>
        <v>25.092118366668007</v>
      </c>
      <c r="R40" s="12" t="s">
        <v>24</v>
      </c>
      <c r="S40" s="4">
        <f>STDEV(S18:S39)/SQRT(22)</f>
        <v>4.430256899825994E-2</v>
      </c>
      <c r="T40" s="4">
        <f>SUM(T19:T39)</f>
        <v>19.846292650008049</v>
      </c>
      <c r="U40" s="12" t="s">
        <v>24</v>
      </c>
      <c r="V40" s="4">
        <f>STDEV(V18:V39)/SQRT(22)</f>
        <v>3.5880287513117282E-2</v>
      </c>
      <c r="W40" s="4">
        <f>SUM(W19:W39)</f>
        <v>18.304149660147399</v>
      </c>
      <c r="X40" s="12" t="s">
        <v>24</v>
      </c>
      <c r="Y40" s="4">
        <f>STDEV(Y18:Y39)/SQRT(22)</f>
        <v>6.0217016341287725E-2</v>
      </c>
      <c r="Z40" s="4">
        <f>SUM(Z19:Z39)</f>
        <v>16.183709750435128</v>
      </c>
      <c r="AA40" s="12" t="s">
        <v>24</v>
      </c>
      <c r="AB40" s="4">
        <f>STDEV(AB18:AB39)/SQRT(22)</f>
        <v>1.6823719643381162E-2</v>
      </c>
      <c r="AC40" s="4">
        <f>SUM(AC19:AC39)</f>
        <v>20.108839623390832</v>
      </c>
      <c r="AD40" s="12" t="s">
        <v>24</v>
      </c>
      <c r="AE40" s="4">
        <f>STDEV(AE18:AE39)/SQRT(22)</f>
        <v>3.110930187227709E-2</v>
      </c>
      <c r="AF40" s="4">
        <f>SUM(AF19:AF39)</f>
        <v>21.914604047451689</v>
      </c>
      <c r="AG40" s="12" t="s">
        <v>24</v>
      </c>
      <c r="AH40" s="4">
        <f>STDEV(AH18:AH39)/SQRT(22)</f>
        <v>0.49817140806000854</v>
      </c>
      <c r="AI40" s="4">
        <f>SUM(AI19:AI39)</f>
        <v>20.37767653672271</v>
      </c>
      <c r="AJ40" s="12" t="s">
        <v>24</v>
      </c>
      <c r="AK40" s="4">
        <f>STDEV(AK18:AK39)/SQRT(22)</f>
        <v>6.4206361545861707E-2</v>
      </c>
      <c r="AL40" s="4">
        <f>SUM(AL19:AL39)</f>
        <v>26.078536895606348</v>
      </c>
      <c r="AM40" s="12" t="s">
        <v>24</v>
      </c>
      <c r="AN40" s="4">
        <f>STDEV(AN18:AN39)/SQRT(22)</f>
        <v>0.12180346343455989</v>
      </c>
      <c r="AO40" s="4">
        <f>SUM(AO19:AO39)</f>
        <v>18.922636090578667</v>
      </c>
      <c r="AP40" s="12" t="s">
        <v>24</v>
      </c>
      <c r="AQ40" s="4">
        <f>STDEV(AQ18:AQ39)/SQRT(22)</f>
        <v>0.1036901410763319</v>
      </c>
      <c r="AR40" s="4">
        <f>SUM(AR19:AR39)</f>
        <v>33.987420812464215</v>
      </c>
      <c r="AS40" s="12" t="s">
        <v>24</v>
      </c>
      <c r="AT40" s="4">
        <f>STDEV(AT18:AT39)/SQRT(22)</f>
        <v>0.39575694913963999</v>
      </c>
    </row>
    <row r="41" spans="1:46" s="2" customFormat="1">
      <c r="A41" s="17" t="s">
        <v>59</v>
      </c>
      <c r="B41" s="3">
        <v>0.11975064436982293</v>
      </c>
      <c r="C41" s="10" t="s">
        <v>24</v>
      </c>
      <c r="D41" s="3">
        <v>1.0949877712388834E-2</v>
      </c>
      <c r="E41" s="3">
        <v>0.1350615082237728</v>
      </c>
      <c r="F41" s="10" t="s">
        <v>24</v>
      </c>
      <c r="G41" s="3">
        <v>9.011350951550149E-3</v>
      </c>
      <c r="H41" s="3">
        <v>0.17264109528035979</v>
      </c>
      <c r="I41" s="10" t="s">
        <v>24</v>
      </c>
      <c r="J41" s="3">
        <v>1.3905446307892748E-2</v>
      </c>
      <c r="K41" s="3">
        <v>0.14540338064463149</v>
      </c>
      <c r="L41" s="10" t="s">
        <v>24</v>
      </c>
      <c r="M41" s="3">
        <v>4.9920687433359381E-2</v>
      </c>
      <c r="N41" s="3">
        <v>5.2988030276030343E-2</v>
      </c>
      <c r="O41" s="10" t="s">
        <v>24</v>
      </c>
      <c r="P41" s="3">
        <v>1.3879053145743047E-2</v>
      </c>
      <c r="Q41" s="3">
        <v>0.380357348903753</v>
      </c>
      <c r="R41" s="10" t="s">
        <v>24</v>
      </c>
      <c r="S41" s="3">
        <v>8.8117684358866313E-2</v>
      </c>
      <c r="T41" s="3">
        <v>9.7359185038772833E-2</v>
      </c>
      <c r="U41" s="10" t="s">
        <v>24</v>
      </c>
      <c r="V41" s="3">
        <v>9.6871369101164742E-3</v>
      </c>
      <c r="W41" s="3">
        <v>0.36642992785980688</v>
      </c>
      <c r="X41" s="10" t="s">
        <v>24</v>
      </c>
      <c r="Y41" s="3">
        <v>0.19973257295396327</v>
      </c>
      <c r="Z41" s="3">
        <v>0.24097938533823571</v>
      </c>
      <c r="AA41" s="10" t="s">
        <v>24</v>
      </c>
      <c r="AB41" s="3">
        <v>5.8594030057152113E-3</v>
      </c>
      <c r="AC41" s="3">
        <v>0.32090441377176876</v>
      </c>
      <c r="AD41" s="10" t="s">
        <v>24</v>
      </c>
      <c r="AE41" s="3">
        <v>6.5698734637503572E-2</v>
      </c>
      <c r="AF41" s="3">
        <v>0.39505784352171019</v>
      </c>
      <c r="AG41" s="10" t="s">
        <v>24</v>
      </c>
      <c r="AH41" s="3">
        <v>0.74672472020299974</v>
      </c>
      <c r="AI41" s="3">
        <v>3.544123394634912E-2</v>
      </c>
      <c r="AJ41" s="10" t="s">
        <v>24</v>
      </c>
      <c r="AK41" s="3">
        <v>1.1346793561478096E-2</v>
      </c>
      <c r="AL41" s="3">
        <v>0.22575110658335698</v>
      </c>
      <c r="AM41" s="10" t="s">
        <v>24</v>
      </c>
      <c r="AN41" s="3">
        <v>0.10240826729220701</v>
      </c>
      <c r="AO41" s="3">
        <v>0.46538052692083781</v>
      </c>
      <c r="AP41" s="10" t="s">
        <v>24</v>
      </c>
      <c r="AQ41" s="3">
        <v>0.23692146293480026</v>
      </c>
      <c r="AR41" s="3">
        <v>1.7743560753572305</v>
      </c>
      <c r="AS41" s="10" t="s">
        <v>24</v>
      </c>
      <c r="AT41" s="3">
        <v>0.42945886782661996</v>
      </c>
    </row>
    <row r="42" spans="1:46" s="2" customFormat="1">
      <c r="A42" s="17" t="s">
        <v>60</v>
      </c>
      <c r="B42" s="3">
        <v>0.66298827057517362</v>
      </c>
      <c r="C42" s="10" t="s">
        <v>24</v>
      </c>
      <c r="D42" s="3">
        <v>7.0760216937686929E-2</v>
      </c>
      <c r="E42" s="3">
        <v>0.38456355223348904</v>
      </c>
      <c r="F42" s="10" t="s">
        <v>24</v>
      </c>
      <c r="G42" s="3">
        <v>3.4345494470585415E-2</v>
      </c>
      <c r="H42" s="3">
        <v>0.75547094137908699</v>
      </c>
      <c r="I42" s="10" t="s">
        <v>24</v>
      </c>
      <c r="J42" s="3">
        <v>1.1553366049201387E-2</v>
      </c>
      <c r="K42" s="3">
        <v>1.1115900250687638</v>
      </c>
      <c r="L42" s="10" t="s">
        <v>24</v>
      </c>
      <c r="M42" s="3">
        <v>0.47039815444508781</v>
      </c>
      <c r="N42" s="3">
        <v>0.29302455097508751</v>
      </c>
      <c r="O42" s="10" t="s">
        <v>24</v>
      </c>
      <c r="P42" s="3">
        <v>6.5606911737773332E-2</v>
      </c>
      <c r="Q42" s="3">
        <v>1.0074732058955376</v>
      </c>
      <c r="R42" s="10" t="s">
        <v>24</v>
      </c>
      <c r="S42" s="3">
        <v>0.11691172387663021</v>
      </c>
      <c r="T42" s="3">
        <v>0.45827636964187668</v>
      </c>
      <c r="U42" s="10" t="s">
        <v>24</v>
      </c>
      <c r="V42" s="3">
        <v>3.1600499942170096E-2</v>
      </c>
      <c r="W42" s="3">
        <v>0.93390625181673781</v>
      </c>
      <c r="X42" s="10" t="s">
        <v>24</v>
      </c>
      <c r="Y42" s="3">
        <v>0.48221556685494665</v>
      </c>
      <c r="Z42" s="3">
        <v>0.68509595941929124</v>
      </c>
      <c r="AA42" s="10" t="s">
        <v>24</v>
      </c>
      <c r="AB42" s="3">
        <v>4.9722253958570946E-2</v>
      </c>
      <c r="AC42" s="3">
        <v>0.66478359963077771</v>
      </c>
      <c r="AD42" s="10" t="s">
        <v>24</v>
      </c>
      <c r="AE42" s="3">
        <v>6.3408768633207713E-2</v>
      </c>
      <c r="AF42" s="3">
        <v>0.28420067710458152</v>
      </c>
      <c r="AG42" s="10" t="s">
        <v>24</v>
      </c>
      <c r="AH42" s="3">
        <v>0.26259428646772598</v>
      </c>
      <c r="AI42" s="3">
        <v>0.13930077669900198</v>
      </c>
      <c r="AJ42" s="10" t="s">
        <v>24</v>
      </c>
      <c r="AK42" s="3">
        <v>5.1692423404507096E-2</v>
      </c>
      <c r="AL42" s="3">
        <v>0.82965757843977195</v>
      </c>
      <c r="AM42" s="10" t="s">
        <v>24</v>
      </c>
      <c r="AN42" s="3">
        <v>0.32273977731662995</v>
      </c>
      <c r="AO42" s="3">
        <v>3.7403500728983206</v>
      </c>
      <c r="AP42" s="10" t="s">
        <v>24</v>
      </c>
      <c r="AQ42" s="3">
        <v>2.2292168408746025</v>
      </c>
      <c r="AR42" s="3">
        <v>2.3155594376885964</v>
      </c>
      <c r="AS42" s="10" t="s">
        <v>24</v>
      </c>
      <c r="AT42" s="3">
        <v>0.47701503397648054</v>
      </c>
    </row>
    <row r="43" spans="1:46" s="2" customFormat="1">
      <c r="A43" s="17" t="s">
        <v>61</v>
      </c>
      <c r="B43" s="3">
        <v>1.2251205501910132</v>
      </c>
      <c r="C43" s="10" t="s">
        <v>24</v>
      </c>
      <c r="D43" s="3">
        <v>5.3211447851037368E-2</v>
      </c>
      <c r="E43" s="3">
        <v>1.0021425824726342</v>
      </c>
      <c r="F43" s="10" t="s">
        <v>24</v>
      </c>
      <c r="G43" s="3">
        <v>0.27386602780029007</v>
      </c>
      <c r="H43" s="3">
        <v>1.428853745323118</v>
      </c>
      <c r="I43" s="10" t="s">
        <v>24</v>
      </c>
      <c r="J43" s="3">
        <v>6.8683926660143182E-2</v>
      </c>
      <c r="K43" s="3">
        <v>1.6481183831976811</v>
      </c>
      <c r="L43" s="10" t="s">
        <v>24</v>
      </c>
      <c r="M43" s="3">
        <v>0.30445198735985796</v>
      </c>
      <c r="N43" s="3">
        <v>0.84857397947858593</v>
      </c>
      <c r="O43" s="10" t="s">
        <v>24</v>
      </c>
      <c r="P43" s="3">
        <v>0.15310535120091598</v>
      </c>
      <c r="Q43" s="3">
        <v>1.5843417348509967</v>
      </c>
      <c r="R43" s="10" t="s">
        <v>24</v>
      </c>
      <c r="S43" s="3">
        <v>9.736711101135373E-2</v>
      </c>
      <c r="T43" s="3">
        <v>1.500639098526106</v>
      </c>
      <c r="U43" s="10" t="s">
        <v>24</v>
      </c>
      <c r="V43" s="3">
        <v>9.235983645611294E-2</v>
      </c>
      <c r="W43" s="3">
        <v>1.8096740334506762</v>
      </c>
      <c r="X43" s="10" t="s">
        <v>24</v>
      </c>
      <c r="Y43" s="3">
        <v>0.60272554530668421</v>
      </c>
      <c r="Z43" s="3">
        <v>2.3358997744176562</v>
      </c>
      <c r="AA43" s="10" t="s">
        <v>24</v>
      </c>
      <c r="AB43" s="3">
        <v>6.1398085018473325E-2</v>
      </c>
      <c r="AC43" s="3">
        <v>2.0514571562865629</v>
      </c>
      <c r="AD43" s="10" t="s">
        <v>24</v>
      </c>
      <c r="AE43" s="3">
        <v>3.8315399650611266E-2</v>
      </c>
      <c r="AF43" s="3">
        <v>1.1127905291903286</v>
      </c>
      <c r="AG43" s="10" t="s">
        <v>24</v>
      </c>
      <c r="AH43" s="3">
        <v>0.45638933172020307</v>
      </c>
      <c r="AI43" s="3">
        <v>1.8373846970638115</v>
      </c>
      <c r="AJ43" s="10" t="s">
        <v>24</v>
      </c>
      <c r="AK43" s="3">
        <v>0.19994803757652296</v>
      </c>
      <c r="AL43" s="3">
        <v>1.8070165688923761</v>
      </c>
      <c r="AM43" s="10" t="s">
        <v>24</v>
      </c>
      <c r="AN43" s="3">
        <v>0.40899617955609019</v>
      </c>
      <c r="AO43" s="3">
        <v>4.5509149278378445</v>
      </c>
      <c r="AP43" s="10" t="s">
        <v>24</v>
      </c>
      <c r="AQ43" s="3">
        <v>1.4576687631492811</v>
      </c>
      <c r="AR43" s="3">
        <v>5.1587477082322604</v>
      </c>
      <c r="AS43" s="10" t="s">
        <v>24</v>
      </c>
      <c r="AT43" s="3">
        <v>1.3226933980178133</v>
      </c>
    </row>
    <row r="44" spans="1:46" s="2" customFormat="1">
      <c r="A44" s="17" t="s">
        <v>62</v>
      </c>
      <c r="B44" s="3">
        <v>0.71151880947035995</v>
      </c>
      <c r="C44" s="10" t="s">
        <v>24</v>
      </c>
      <c r="D44" s="3">
        <v>7.8157563758187165E-2</v>
      </c>
      <c r="E44" s="3">
        <v>0.25650727506997512</v>
      </c>
      <c r="F44" s="10" t="s">
        <v>24</v>
      </c>
      <c r="G44" s="3">
        <v>8.655967838407716E-2</v>
      </c>
      <c r="H44" s="3">
        <v>0.75444446023366185</v>
      </c>
      <c r="I44" s="10" t="s">
        <v>24</v>
      </c>
      <c r="J44" s="3">
        <v>4.3866914915517648E-2</v>
      </c>
      <c r="K44" s="3">
        <v>0.82843467460350539</v>
      </c>
      <c r="L44" s="10" t="s">
        <v>24</v>
      </c>
      <c r="M44" s="3">
        <v>0.19859979152394414</v>
      </c>
      <c r="N44" s="3">
        <v>0.28664475746081375</v>
      </c>
      <c r="O44" s="10" t="s">
        <v>24</v>
      </c>
      <c r="P44" s="3">
        <v>6.1680366919724366E-2</v>
      </c>
      <c r="Q44" s="3">
        <v>0.71610250897695416</v>
      </c>
      <c r="R44" s="10" t="s">
        <v>24</v>
      </c>
      <c r="S44" s="3">
        <v>4.6950279599396676E-2</v>
      </c>
      <c r="T44" s="3">
        <v>0.65061256848696092</v>
      </c>
      <c r="U44" s="10" t="s">
        <v>24</v>
      </c>
      <c r="V44" s="3">
        <v>6.8945311886862579E-2</v>
      </c>
      <c r="W44" s="3">
        <v>1.0739462442632612</v>
      </c>
      <c r="X44" s="10" t="s">
        <v>24</v>
      </c>
      <c r="Y44" s="3">
        <v>0.58101866105994748</v>
      </c>
      <c r="Z44" s="3">
        <v>1.4210181405315965</v>
      </c>
      <c r="AA44" s="10" t="s">
        <v>24</v>
      </c>
      <c r="AB44" s="3">
        <v>4.340858825295188E-2</v>
      </c>
      <c r="AC44" s="3">
        <v>1.3789843379647151</v>
      </c>
      <c r="AD44" s="10" t="s">
        <v>24</v>
      </c>
      <c r="AE44" s="3">
        <v>0.10727657104323825</v>
      </c>
      <c r="AF44" s="3">
        <v>0.38375266497605037</v>
      </c>
      <c r="AG44" s="10" t="s">
        <v>24</v>
      </c>
      <c r="AH44" s="3">
        <v>0.26675907676749466</v>
      </c>
      <c r="AI44" s="3">
        <v>0.48644239642872239</v>
      </c>
      <c r="AJ44" s="10" t="s">
        <v>24</v>
      </c>
      <c r="AK44" s="3">
        <v>0.12919425068861862</v>
      </c>
      <c r="AL44" s="3">
        <v>0.82966194231739743</v>
      </c>
      <c r="AM44" s="10" t="s">
        <v>24</v>
      </c>
      <c r="AN44" s="3">
        <v>0.1964037245518318</v>
      </c>
      <c r="AO44" s="3">
        <v>4.5253235093407245</v>
      </c>
      <c r="AP44" s="10" t="s">
        <v>24</v>
      </c>
      <c r="AQ44" s="3">
        <v>2.4976963892156556</v>
      </c>
      <c r="AR44" s="3">
        <v>1.9067722687041746</v>
      </c>
      <c r="AS44" s="10" t="s">
        <v>24</v>
      </c>
      <c r="AT44" s="3">
        <v>0.27423311730967459</v>
      </c>
    </row>
    <row r="45" spans="1:46" s="2" customFormat="1">
      <c r="A45" s="25" t="s">
        <v>63</v>
      </c>
      <c r="B45" s="3">
        <v>2.7970071128810448</v>
      </c>
      <c r="C45" s="26" t="s">
        <v>24</v>
      </c>
      <c r="D45" s="3">
        <v>0.24338219106049266</v>
      </c>
      <c r="E45" s="3">
        <v>2.9494336256390072</v>
      </c>
      <c r="F45" s="26" t="s">
        <v>24</v>
      </c>
      <c r="G45" s="3">
        <v>0.97662844419383765</v>
      </c>
      <c r="H45" s="3">
        <v>2.9591179150786044</v>
      </c>
      <c r="I45" s="26" t="s">
        <v>24</v>
      </c>
      <c r="J45" s="3">
        <v>7.3036599171203573E-2</v>
      </c>
      <c r="K45" s="3">
        <v>2.1639291454088712</v>
      </c>
      <c r="L45" s="26" t="s">
        <v>24</v>
      </c>
      <c r="M45" s="3">
        <v>0.5385195929253187</v>
      </c>
      <c r="N45" s="3">
        <v>4.5743271615712784</v>
      </c>
      <c r="O45" s="26" t="s">
        <v>24</v>
      </c>
      <c r="P45" s="3">
        <v>0.52716405555619394</v>
      </c>
      <c r="Q45" s="3">
        <v>2.6870150999022897</v>
      </c>
      <c r="R45" s="26" t="s">
        <v>24</v>
      </c>
      <c r="S45" s="3">
        <v>0.10373034371371027</v>
      </c>
      <c r="T45" s="3">
        <v>4.0347939735122029</v>
      </c>
      <c r="U45" s="26" t="s">
        <v>24</v>
      </c>
      <c r="V45" s="3">
        <v>0.71911240857593939</v>
      </c>
      <c r="W45" s="3">
        <v>2.1363910244777746</v>
      </c>
      <c r="X45" s="26" t="s">
        <v>24</v>
      </c>
      <c r="Y45" s="3">
        <v>0.61549744492192504</v>
      </c>
      <c r="Z45" s="3">
        <v>5.2444768880268748</v>
      </c>
      <c r="AA45" s="26" t="s">
        <v>24</v>
      </c>
      <c r="AB45" s="3">
        <v>0.21955617014298459</v>
      </c>
      <c r="AC45" s="3">
        <v>8.3834989620938973</v>
      </c>
      <c r="AD45" s="26" t="s">
        <v>24</v>
      </c>
      <c r="AE45" s="3">
        <v>0.78237183768536178</v>
      </c>
      <c r="AF45" s="3">
        <v>8.5243626972234932</v>
      </c>
      <c r="AG45" s="26" t="s">
        <v>24</v>
      </c>
      <c r="AH45" s="3">
        <v>3.1257651234259973</v>
      </c>
      <c r="AI45" s="3">
        <v>1.0501119245445238</v>
      </c>
      <c r="AJ45" s="26" t="s">
        <v>24</v>
      </c>
      <c r="AK45" s="3">
        <v>0.17126508305316521</v>
      </c>
      <c r="AL45" s="3">
        <v>2.3811023929421173</v>
      </c>
      <c r="AM45" s="26" t="s">
        <v>24</v>
      </c>
      <c r="AN45" s="3">
        <v>0.69165826240158224</v>
      </c>
      <c r="AO45" s="3">
        <v>9.4621990593290519</v>
      </c>
      <c r="AP45" s="26" t="s">
        <v>24</v>
      </c>
      <c r="AQ45" s="3">
        <v>3.5303877530002481</v>
      </c>
      <c r="AR45" s="3">
        <v>0.81292547833836604</v>
      </c>
      <c r="AS45" s="26" t="s">
        <v>24</v>
      </c>
      <c r="AT45" s="3">
        <v>0.20933706025802962</v>
      </c>
    </row>
    <row r="46" spans="1:46" s="2" customFormat="1">
      <c r="A46" s="25" t="s">
        <v>64</v>
      </c>
      <c r="B46" s="3">
        <v>5.7619224144525774</v>
      </c>
      <c r="C46" s="26" t="s">
        <v>24</v>
      </c>
      <c r="D46" s="3">
        <v>0.19769841405099833</v>
      </c>
      <c r="E46" s="3">
        <v>3.3257663467049343</v>
      </c>
      <c r="F46" s="26" t="s">
        <v>24</v>
      </c>
      <c r="G46" s="3">
        <v>0.92101017040518829</v>
      </c>
      <c r="H46" s="3">
        <v>5.9910012600356906</v>
      </c>
      <c r="I46" s="26" t="s">
        <v>24</v>
      </c>
      <c r="J46" s="3">
        <v>0.22288201113193021</v>
      </c>
      <c r="K46" s="3">
        <v>6.5667137577111614</v>
      </c>
      <c r="L46" s="26" t="s">
        <v>24</v>
      </c>
      <c r="M46" s="3">
        <v>1.6756858534023487</v>
      </c>
      <c r="N46" s="3">
        <v>9.7357468047445117</v>
      </c>
      <c r="O46" s="26" t="s">
        <v>24</v>
      </c>
      <c r="P46" s="3">
        <v>0.49542592879879899</v>
      </c>
      <c r="Q46" s="3">
        <v>10.636581388024981</v>
      </c>
      <c r="R46" s="26" t="s">
        <v>24</v>
      </c>
      <c r="S46" s="3">
        <v>0.94681428748392837</v>
      </c>
      <c r="T46" s="3">
        <v>10.901630110246296</v>
      </c>
      <c r="U46" s="26" t="s">
        <v>24</v>
      </c>
      <c r="V46" s="3">
        <v>0.51639916882102965</v>
      </c>
      <c r="W46" s="3">
        <v>13.46170502964036</v>
      </c>
      <c r="X46" s="26" t="s">
        <v>24</v>
      </c>
      <c r="Y46" s="3">
        <v>0.94865704941215123</v>
      </c>
      <c r="Z46" s="3">
        <v>18.405953236747752</v>
      </c>
      <c r="AA46" s="26" t="s">
        <v>24</v>
      </c>
      <c r="AB46" s="3">
        <v>0.83348641488187647</v>
      </c>
      <c r="AC46" s="3">
        <v>15.518883748680883</v>
      </c>
      <c r="AD46" s="26" t="s">
        <v>24</v>
      </c>
      <c r="AE46" s="3">
        <v>0.27898608443245587</v>
      </c>
      <c r="AF46" s="3">
        <v>10.484954907097222</v>
      </c>
      <c r="AG46" s="26" t="s">
        <v>24</v>
      </c>
      <c r="AH46" s="3">
        <v>4.6793339496122739</v>
      </c>
      <c r="AI46" s="3">
        <v>18.428271673476832</v>
      </c>
      <c r="AJ46" s="26" t="s">
        <v>24</v>
      </c>
      <c r="AK46" s="3">
        <v>3.2694520838340382</v>
      </c>
      <c r="AL46" s="3">
        <v>5.8860304387476736</v>
      </c>
      <c r="AM46" s="26" t="s">
        <v>24</v>
      </c>
      <c r="AN46" s="3">
        <v>1.9836897087493568</v>
      </c>
      <c r="AO46" s="3">
        <v>12.740081522903429</v>
      </c>
      <c r="AP46" s="26" t="s">
        <v>24</v>
      </c>
      <c r="AQ46" s="3">
        <v>8.0970850344133769</v>
      </c>
      <c r="AR46" s="3">
        <v>3.1973549181410901</v>
      </c>
      <c r="AS46" s="26" t="s">
        <v>24</v>
      </c>
      <c r="AT46" s="3">
        <v>0.71608404649807511</v>
      </c>
    </row>
    <row r="47" spans="1:46" s="2" customFormat="1">
      <c r="A47" s="25" t="s">
        <v>65</v>
      </c>
      <c r="B47" s="3">
        <v>0.21522230473423196</v>
      </c>
      <c r="C47" s="26" t="s">
        <v>24</v>
      </c>
      <c r="D47" s="3">
        <v>1.9902360694593984E-2</v>
      </c>
      <c r="E47" s="3">
        <v>0.23318453196400191</v>
      </c>
      <c r="F47" s="26" t="s">
        <v>24</v>
      </c>
      <c r="G47" s="3">
        <v>5.9733786664067229E-2</v>
      </c>
      <c r="H47" s="3">
        <v>0.29762874700843839</v>
      </c>
      <c r="I47" s="26" t="s">
        <v>24</v>
      </c>
      <c r="J47" s="3">
        <v>2.1664937764250776E-2</v>
      </c>
      <c r="K47" s="3">
        <v>0.18042933410922152</v>
      </c>
      <c r="L47" s="26" t="s">
        <v>24</v>
      </c>
      <c r="M47" s="3">
        <v>5.3134234488323544E-2</v>
      </c>
      <c r="N47" s="3">
        <v>0.13581745070715498</v>
      </c>
      <c r="O47" s="26" t="s">
        <v>24</v>
      </c>
      <c r="P47" s="3">
        <v>2.986163990093478E-2</v>
      </c>
      <c r="Q47" s="3">
        <v>0.2455620376438398</v>
      </c>
      <c r="R47" s="26" t="s">
        <v>24</v>
      </c>
      <c r="S47" s="3">
        <v>9.5363809981665881E-3</v>
      </c>
      <c r="T47" s="3">
        <v>0.19622153496744074</v>
      </c>
      <c r="U47" s="26" t="s">
        <v>24</v>
      </c>
      <c r="V47" s="3">
        <v>2.8268430998704568E-2</v>
      </c>
      <c r="W47" s="3">
        <v>0.59547165187941531</v>
      </c>
      <c r="X47" s="26" t="s">
        <v>24</v>
      </c>
      <c r="Y47" s="3">
        <v>0.25194032130392019</v>
      </c>
      <c r="Z47" s="3">
        <v>0.21730132128958338</v>
      </c>
      <c r="AA47" s="26" t="s">
        <v>24</v>
      </c>
      <c r="AB47" s="3">
        <v>1.245155352333974E-2</v>
      </c>
      <c r="AC47" s="3">
        <v>0.4829488539326286</v>
      </c>
      <c r="AD47" s="26" t="s">
        <v>24</v>
      </c>
      <c r="AE47" s="3">
        <v>3.1386922712998581E-2</v>
      </c>
      <c r="AF47" s="3">
        <v>0.63248851904285819</v>
      </c>
      <c r="AG47" s="26" t="s">
        <v>24</v>
      </c>
      <c r="AH47" s="3">
        <v>0.94621376168221127</v>
      </c>
      <c r="AI47" s="3">
        <v>0.2519843083898145</v>
      </c>
      <c r="AJ47" s="26" t="s">
        <v>24</v>
      </c>
      <c r="AK47" s="3">
        <v>6.1165511394638022E-2</v>
      </c>
      <c r="AL47" s="3">
        <v>0.36694251329191518</v>
      </c>
      <c r="AM47" s="26" t="s">
        <v>24</v>
      </c>
      <c r="AN47" s="3">
        <v>0.10551454451101956</v>
      </c>
      <c r="AO47" s="3">
        <v>0.84998177476940717</v>
      </c>
      <c r="AP47" s="26" t="s">
        <v>24</v>
      </c>
      <c r="AQ47" s="3">
        <v>8.3873239430393692E-3</v>
      </c>
      <c r="AR47" s="3">
        <v>0.23267451388852001</v>
      </c>
      <c r="AS47" s="26" t="s">
        <v>24</v>
      </c>
      <c r="AT47" s="3">
        <v>0.13555866033325653</v>
      </c>
    </row>
    <row r="48" spans="1:46" s="2" customFormat="1">
      <c r="A48" s="25" t="s">
        <v>66</v>
      </c>
      <c r="B48" s="3">
        <v>0.5964168013673552</v>
      </c>
      <c r="C48" s="26" t="s">
        <v>24</v>
      </c>
      <c r="D48" s="3">
        <v>6.7479365697164118E-2</v>
      </c>
      <c r="E48" s="3">
        <v>0.29734693366390003</v>
      </c>
      <c r="F48" s="26" t="s">
        <v>24</v>
      </c>
      <c r="G48" s="3">
        <v>1.6241465271928882E-2</v>
      </c>
      <c r="H48" s="3">
        <v>0.40769091211609609</v>
      </c>
      <c r="I48" s="26" t="s">
        <v>24</v>
      </c>
      <c r="J48" s="3">
        <v>2.7701007543626133E-2</v>
      </c>
      <c r="K48" s="3">
        <v>0.39141429776316372</v>
      </c>
      <c r="L48" s="26" t="s">
        <v>24</v>
      </c>
      <c r="M48" s="3">
        <v>4.2332575649453773E-2</v>
      </c>
      <c r="N48" s="3">
        <v>0.26199668622993516</v>
      </c>
      <c r="O48" s="26" t="s">
        <v>24</v>
      </c>
      <c r="P48" s="3">
        <v>4.7248425701647466E-2</v>
      </c>
      <c r="Q48" s="3">
        <v>0.56923927171670707</v>
      </c>
      <c r="R48" s="26" t="s">
        <v>24</v>
      </c>
      <c r="S48" s="3">
        <v>6.680550770444775E-2</v>
      </c>
      <c r="T48" s="3">
        <v>0.32711878208739004</v>
      </c>
      <c r="U48" s="26" t="s">
        <v>24</v>
      </c>
      <c r="V48" s="3">
        <v>1.8577403396624233E-2</v>
      </c>
      <c r="W48" s="3">
        <v>0.56479718204402563</v>
      </c>
      <c r="X48" s="26" t="s">
        <v>24</v>
      </c>
      <c r="Y48" s="3">
        <v>0.11343069407209797</v>
      </c>
      <c r="Z48" s="3">
        <v>0.42191355036037503</v>
      </c>
      <c r="AA48" s="26" t="s">
        <v>24</v>
      </c>
      <c r="AB48" s="3">
        <v>8.3946873948906736E-2</v>
      </c>
      <c r="AC48" s="3">
        <v>0.5147342340008817</v>
      </c>
      <c r="AD48" s="26" t="s">
        <v>24</v>
      </c>
      <c r="AE48" s="3">
        <v>3.5841719855859058E-2</v>
      </c>
      <c r="AF48" s="3">
        <v>0.32458223228436039</v>
      </c>
      <c r="AG48" s="26" t="s">
        <v>24</v>
      </c>
      <c r="AH48" s="3">
        <v>0.1121058962567819</v>
      </c>
      <c r="AI48" s="3">
        <v>0.69423469915598002</v>
      </c>
      <c r="AJ48" s="26" t="s">
        <v>24</v>
      </c>
      <c r="AK48" s="3">
        <v>0.17756795125823516</v>
      </c>
      <c r="AL48" s="3">
        <v>0.61913321205102567</v>
      </c>
      <c r="AM48" s="26" t="s">
        <v>24</v>
      </c>
      <c r="AN48" s="3">
        <v>0.2068968885726333</v>
      </c>
      <c r="AO48" s="3">
        <v>0.70355415992085768</v>
      </c>
      <c r="AP48" s="26" t="s">
        <v>24</v>
      </c>
      <c r="AQ48" s="3">
        <v>0.46694915650520563</v>
      </c>
      <c r="AR48" s="3">
        <v>0.4307838300317125</v>
      </c>
      <c r="AS48" s="26" t="s">
        <v>24</v>
      </c>
      <c r="AT48" s="3">
        <v>0.16582791850248113</v>
      </c>
    </row>
    <row r="49" spans="1:69" s="2" customFormat="1">
      <c r="A49" s="25" t="s">
        <v>67</v>
      </c>
      <c r="B49" s="3">
        <v>0.27815921590569481</v>
      </c>
      <c r="C49" s="26" t="s">
        <v>24</v>
      </c>
      <c r="D49" s="3">
        <v>1.5817106152952679E-2</v>
      </c>
      <c r="E49" s="3">
        <v>0.23710419068099584</v>
      </c>
      <c r="F49" s="26" t="s">
        <v>24</v>
      </c>
      <c r="G49" s="3">
        <v>6.3556209630545105E-2</v>
      </c>
      <c r="H49" s="3">
        <v>0.39752514681648909</v>
      </c>
      <c r="I49" s="26" t="s">
        <v>24</v>
      </c>
      <c r="J49" s="3">
        <v>7.8877690419088577E-3</v>
      </c>
      <c r="K49" s="3">
        <v>0.16807162822516603</v>
      </c>
      <c r="L49" s="26" t="s">
        <v>24</v>
      </c>
      <c r="M49" s="3">
        <v>2.3652162153826154E-2</v>
      </c>
      <c r="N49" s="3">
        <v>0.79530558646373395</v>
      </c>
      <c r="O49" s="26" t="s">
        <v>24</v>
      </c>
      <c r="P49" s="3">
        <v>0.14257807684678991</v>
      </c>
      <c r="Q49" s="3">
        <v>1.4450535754751803</v>
      </c>
      <c r="R49" s="26" t="s">
        <v>24</v>
      </c>
      <c r="S49" s="3">
        <v>9.552154547280195E-2</v>
      </c>
      <c r="T49" s="3">
        <v>0.54180473759119974</v>
      </c>
      <c r="U49" s="26" t="s">
        <v>24</v>
      </c>
      <c r="V49" s="3">
        <v>6.9403078061047341E-2</v>
      </c>
      <c r="W49" s="3">
        <v>0.42206733138252372</v>
      </c>
      <c r="X49" s="26" t="s">
        <v>24</v>
      </c>
      <c r="Y49" s="3">
        <v>0.12736403223503565</v>
      </c>
      <c r="Z49" s="3">
        <v>0.44318278216015</v>
      </c>
      <c r="AA49" s="26" t="s">
        <v>24</v>
      </c>
      <c r="AB49" s="3">
        <v>2.3855748697450069E-2</v>
      </c>
      <c r="AC49" s="3">
        <v>1.0589448749397672</v>
      </c>
      <c r="AD49" s="26" t="s">
        <v>24</v>
      </c>
      <c r="AE49" s="3">
        <v>0.10930941694145499</v>
      </c>
      <c r="AF49" s="3">
        <v>0.45539416198708488</v>
      </c>
      <c r="AG49" s="26" t="s">
        <v>24</v>
      </c>
      <c r="AH49" s="3">
        <v>0.20793743018601821</v>
      </c>
      <c r="AI49" s="3">
        <v>0.99374630338766323</v>
      </c>
      <c r="AJ49" s="26" t="s">
        <v>24</v>
      </c>
      <c r="AK49" s="3">
        <v>0.1168446586058824</v>
      </c>
      <c r="AL49" s="3">
        <v>0.2863593179701332</v>
      </c>
      <c r="AM49" s="26" t="s">
        <v>24</v>
      </c>
      <c r="AN49" s="3">
        <v>7.7078315009301679E-2</v>
      </c>
      <c r="AO49" s="3">
        <v>0.77744769594375229</v>
      </c>
      <c r="AP49" s="26" t="s">
        <v>24</v>
      </c>
      <c r="AQ49" s="3">
        <v>0.42629670101593325</v>
      </c>
      <c r="AR49" s="3">
        <v>0.6617526029144416</v>
      </c>
      <c r="AS49" s="26" t="s">
        <v>24</v>
      </c>
      <c r="AT49" s="3">
        <v>0.20653392447279043</v>
      </c>
    </row>
    <row r="50" spans="1:69" s="2" customFormat="1">
      <c r="A50" s="25" t="s">
        <v>68</v>
      </c>
      <c r="B50" s="3">
        <v>0.16369792509311365</v>
      </c>
      <c r="C50" s="26" t="s">
        <v>24</v>
      </c>
      <c r="D50" s="3">
        <v>1.0960319311549125E-2</v>
      </c>
      <c r="E50" s="3">
        <v>0.17925681680602978</v>
      </c>
      <c r="F50" s="26" t="s">
        <v>24</v>
      </c>
      <c r="G50" s="3">
        <v>6.8726961723020466E-2</v>
      </c>
      <c r="H50" s="3">
        <v>0.14526650171117209</v>
      </c>
      <c r="I50" s="26" t="s">
        <v>24</v>
      </c>
      <c r="J50" s="3">
        <v>4.5763506015572969E-3</v>
      </c>
      <c r="K50" s="3">
        <v>0.14500227613200756</v>
      </c>
      <c r="L50" s="26" t="s">
        <v>24</v>
      </c>
      <c r="M50" s="3">
        <v>5.2047474948981508E-2</v>
      </c>
      <c r="N50" s="3">
        <v>0.14436617419645437</v>
      </c>
      <c r="O50" s="26" t="s">
        <v>24</v>
      </c>
      <c r="P50" s="3">
        <v>2.3915427450491744E-2</v>
      </c>
      <c r="Q50" s="3">
        <v>0.27025574111819234</v>
      </c>
      <c r="R50" s="26" t="s">
        <v>24</v>
      </c>
      <c r="S50" s="3">
        <v>1.8223509785891025E-2</v>
      </c>
      <c r="T50" s="3">
        <v>0.14281824690846451</v>
      </c>
      <c r="U50" s="26" t="s">
        <v>24</v>
      </c>
      <c r="V50" s="3">
        <v>1.0806684368185304E-2</v>
      </c>
      <c r="W50" s="3">
        <v>0.12162151944715667</v>
      </c>
      <c r="X50" s="26" t="s">
        <v>24</v>
      </c>
      <c r="Y50" s="3">
        <v>2.926875149863575E-2</v>
      </c>
      <c r="Z50" s="3">
        <v>0.31177929240575292</v>
      </c>
      <c r="AA50" s="26" t="s">
        <v>24</v>
      </c>
      <c r="AB50" s="3">
        <v>1.7853627072928618E-2</v>
      </c>
      <c r="AC50" s="3">
        <v>0.16558956675971487</v>
      </c>
      <c r="AD50" s="26" t="s">
        <v>24</v>
      </c>
      <c r="AE50" s="3">
        <v>8.0265771257535257E-3</v>
      </c>
      <c r="AF50" s="3">
        <v>0.11511557780141628</v>
      </c>
      <c r="AG50" s="26" t="s">
        <v>24</v>
      </c>
      <c r="AH50" s="3">
        <v>5.2093288889337001E-2</v>
      </c>
      <c r="AI50" s="3">
        <v>5.3321553976576529E-2</v>
      </c>
      <c r="AJ50" s="26" t="s">
        <v>24</v>
      </c>
      <c r="AK50" s="3">
        <v>1.7244464536036879E-2</v>
      </c>
      <c r="AL50" s="3">
        <v>0.57845573092710256</v>
      </c>
      <c r="AM50" s="26" t="s">
        <v>24</v>
      </c>
      <c r="AN50" s="3">
        <v>0.44559575277237357</v>
      </c>
      <c r="AO50" s="3">
        <v>2.945339933491346E-2</v>
      </c>
      <c r="AP50" s="26" t="s">
        <v>24</v>
      </c>
      <c r="AQ50" s="3">
        <v>2.945339933491346E-2</v>
      </c>
      <c r="AR50" s="3">
        <v>0.17515918837178573</v>
      </c>
      <c r="AS50" s="26" t="s">
        <v>24</v>
      </c>
      <c r="AT50" s="3">
        <v>6.6154283585003734E-2</v>
      </c>
    </row>
    <row r="51" spans="1:69" s="2" customFormat="1">
      <c r="A51" s="25" t="s">
        <v>69</v>
      </c>
      <c r="B51" s="3">
        <v>1.2650079457636672</v>
      </c>
      <c r="C51" s="26" t="s">
        <v>24</v>
      </c>
      <c r="D51" s="3">
        <v>0.25965946436952958</v>
      </c>
      <c r="E51" s="3">
        <v>4.2803247386166747</v>
      </c>
      <c r="F51" s="26" t="s">
        <v>24</v>
      </c>
      <c r="G51" s="3">
        <v>2.5506781867479411</v>
      </c>
      <c r="H51" s="3">
        <v>1.0994472806469819</v>
      </c>
      <c r="I51" s="26" t="s">
        <v>24</v>
      </c>
      <c r="J51" s="3">
        <v>0.1054172001587447</v>
      </c>
      <c r="K51" s="3">
        <v>1.7577889693245647</v>
      </c>
      <c r="L51" s="26" t="s">
        <v>24</v>
      </c>
      <c r="M51" s="3">
        <v>0.81971442437266362</v>
      </c>
      <c r="N51" s="3">
        <v>1.1942063460686549</v>
      </c>
      <c r="O51" s="26" t="s">
        <v>24</v>
      </c>
      <c r="P51" s="3">
        <v>0.13121643172014674</v>
      </c>
      <c r="Q51" s="3">
        <v>1.9131172123454037</v>
      </c>
      <c r="R51" s="26" t="s">
        <v>24</v>
      </c>
      <c r="S51" s="3">
        <v>0.57715117529663973</v>
      </c>
      <c r="T51" s="3">
        <v>2.6237076495248974</v>
      </c>
      <c r="U51" s="26" t="s">
        <v>24</v>
      </c>
      <c r="V51" s="3">
        <v>0.82668595275227319</v>
      </c>
      <c r="W51" s="3">
        <v>0.6573771751486468</v>
      </c>
      <c r="X51" s="26" t="s">
        <v>24</v>
      </c>
      <c r="Y51" s="3">
        <v>0.16772447110484065</v>
      </c>
      <c r="Z51" s="3">
        <v>1.2531865837289282</v>
      </c>
      <c r="AA51" s="26" t="s">
        <v>24</v>
      </c>
      <c r="AB51" s="3">
        <v>6.3274427402187666E-2</v>
      </c>
      <c r="AC51" s="3">
        <v>0.77154721580306673</v>
      </c>
      <c r="AD51" s="26" t="s">
        <v>24</v>
      </c>
      <c r="AE51" s="3">
        <v>3.874883643031931E-2</v>
      </c>
      <c r="AF51" s="3">
        <v>1.4583892823138829</v>
      </c>
      <c r="AG51" s="26" t="s">
        <v>24</v>
      </c>
      <c r="AH51" s="3">
        <v>0.72386906901456083</v>
      </c>
      <c r="AI51" s="3">
        <v>0.20889079023996537</v>
      </c>
      <c r="AJ51" s="26" t="s">
        <v>24</v>
      </c>
      <c r="AK51" s="3">
        <v>6.5909604004710173E-2</v>
      </c>
      <c r="AL51" s="3">
        <v>1.074295224246095</v>
      </c>
      <c r="AM51" s="26" t="s">
        <v>24</v>
      </c>
      <c r="AN51" s="3">
        <v>0.38840943103856179</v>
      </c>
      <c r="AO51" s="3">
        <v>6.4969098554831031E-2</v>
      </c>
      <c r="AP51" s="26" t="s">
        <v>24</v>
      </c>
      <c r="AQ51" s="3">
        <v>6.4969098554831017E-2</v>
      </c>
      <c r="AR51" s="3">
        <v>0.74596415802959015</v>
      </c>
      <c r="AS51" s="26" t="s">
        <v>24</v>
      </c>
      <c r="AT51" s="3">
        <v>0.19233776168499717</v>
      </c>
    </row>
    <row r="52" spans="1:69" s="2" customFormat="1">
      <c r="A52" s="25" t="s">
        <v>70</v>
      </c>
      <c r="B52" s="3">
        <v>24.571831578950043</v>
      </c>
      <c r="C52" s="26" t="s">
        <v>24</v>
      </c>
      <c r="D52" s="3">
        <v>1.0951914817827961</v>
      </c>
      <c r="E52" s="3">
        <v>17.194010364779114</v>
      </c>
      <c r="F52" s="26" t="s">
        <v>24</v>
      </c>
      <c r="G52" s="3">
        <v>5.795971084480299</v>
      </c>
      <c r="H52" s="3">
        <v>20.132772756765483</v>
      </c>
      <c r="I52" s="26" t="s">
        <v>24</v>
      </c>
      <c r="J52" s="3">
        <v>2.7490458294258651</v>
      </c>
      <c r="K52" s="3">
        <v>19.326100135609302</v>
      </c>
      <c r="L52" s="26" t="s">
        <v>24</v>
      </c>
      <c r="M52" s="3">
        <v>5.5340676311617027</v>
      </c>
      <c r="N52" s="3">
        <v>23.380801881129539</v>
      </c>
      <c r="O52" s="26" t="s">
        <v>24</v>
      </c>
      <c r="P52" s="3">
        <v>2.7804447665813679</v>
      </c>
      <c r="Q52" s="3">
        <v>15.963596616331994</v>
      </c>
      <c r="R52" s="26" t="s">
        <v>24</v>
      </c>
      <c r="S52" s="3">
        <v>1.4078948013476762</v>
      </c>
      <c r="T52" s="3">
        <v>20.648582961642688</v>
      </c>
      <c r="U52" s="26" t="s">
        <v>24</v>
      </c>
      <c r="V52" s="3">
        <v>1.2130428663394528</v>
      </c>
      <c r="W52" s="3">
        <v>22.255871190329636</v>
      </c>
      <c r="X52" s="26" t="s">
        <v>24</v>
      </c>
      <c r="Y52" s="3">
        <v>6.224238537070252</v>
      </c>
      <c r="Z52" s="3">
        <v>24.454904636898963</v>
      </c>
      <c r="AA52" s="26" t="s">
        <v>24</v>
      </c>
      <c r="AB52" s="3">
        <v>0.51206923686441008</v>
      </c>
      <c r="AC52" s="3">
        <v>17.473114382586878</v>
      </c>
      <c r="AD52" s="26" t="s">
        <v>24</v>
      </c>
      <c r="AE52" s="3">
        <v>0.85322707709885681</v>
      </c>
      <c r="AF52" s="3">
        <v>21.775631742406816</v>
      </c>
      <c r="AG52" s="26" t="s">
        <v>24</v>
      </c>
      <c r="AH52" s="3">
        <v>10.916702463325597</v>
      </c>
      <c r="AI52" s="3">
        <v>1.7641776915782306</v>
      </c>
      <c r="AJ52" s="26" t="s">
        <v>24</v>
      </c>
      <c r="AK52" s="3">
        <v>0.68391015958950985</v>
      </c>
      <c r="AL52" s="3">
        <v>6.8997744300584545</v>
      </c>
      <c r="AM52" s="26" t="s">
        <v>24</v>
      </c>
      <c r="AN52" s="3">
        <v>1.9636853516431032</v>
      </c>
      <c r="AO52" s="3">
        <v>0.28346986055533691</v>
      </c>
      <c r="AP52" s="26" t="s">
        <v>24</v>
      </c>
      <c r="AQ52" s="3">
        <v>0.20543630612693267</v>
      </c>
      <c r="AR52" s="3">
        <v>6.8521186821694382</v>
      </c>
      <c r="AS52" s="26" t="s">
        <v>24</v>
      </c>
      <c r="AT52" s="3">
        <v>1.8582431384434905</v>
      </c>
    </row>
    <row r="53" spans="1:69" s="2" customFormat="1">
      <c r="A53" s="17" t="s">
        <v>71</v>
      </c>
      <c r="B53" s="3">
        <v>0.59180250832047587</v>
      </c>
      <c r="C53" s="10" t="s">
        <v>24</v>
      </c>
      <c r="D53" s="3">
        <v>4.9463340840805413E-2</v>
      </c>
      <c r="E53" s="3">
        <v>0.73289739034869716</v>
      </c>
      <c r="F53" s="10" t="s">
        <v>24</v>
      </c>
      <c r="G53" s="3">
        <v>0.30970485905244927</v>
      </c>
      <c r="H53" s="3">
        <v>0.83933488179103</v>
      </c>
      <c r="I53" s="10" t="s">
        <v>24</v>
      </c>
      <c r="J53" s="3">
        <v>5.8562713513835345E-2</v>
      </c>
      <c r="K53" s="3">
        <v>3.1851577432139342</v>
      </c>
      <c r="L53" s="10" t="s">
        <v>24</v>
      </c>
      <c r="M53" s="3">
        <v>3.3595746233469592</v>
      </c>
      <c r="N53" s="3">
        <v>2.7178445134199114</v>
      </c>
      <c r="O53" s="10" t="s">
        <v>24</v>
      </c>
      <c r="P53" s="3">
        <v>1.4742233417787964</v>
      </c>
      <c r="Q53" s="3">
        <v>0.49670699343652192</v>
      </c>
      <c r="R53" s="10" t="s">
        <v>24</v>
      </c>
      <c r="S53" s="3">
        <v>4.706666982993761E-2</v>
      </c>
      <c r="T53" s="3">
        <v>0.45986145635155296</v>
      </c>
      <c r="U53" s="10" t="s">
        <v>24</v>
      </c>
      <c r="V53" s="3">
        <v>9.214164899405515E-2</v>
      </c>
      <c r="W53" s="3">
        <v>0.64714347853401843</v>
      </c>
      <c r="X53" s="10" t="s">
        <v>24</v>
      </c>
      <c r="Y53" s="3">
        <v>0.14903268150217794</v>
      </c>
      <c r="Z53" s="3">
        <v>0.30804177946899597</v>
      </c>
      <c r="AA53" s="10" t="s">
        <v>24</v>
      </c>
      <c r="AB53" s="3">
        <v>2.9292433025737398E-2</v>
      </c>
      <c r="AC53" s="3">
        <v>0.83741994170707168</v>
      </c>
      <c r="AD53" s="10" t="s">
        <v>24</v>
      </c>
      <c r="AE53" s="3">
        <v>7.1818923329767304E-2</v>
      </c>
      <c r="AF53" s="3">
        <v>1.1827843934051754</v>
      </c>
      <c r="AG53" s="10" t="s">
        <v>24</v>
      </c>
      <c r="AH53" s="3">
        <v>0.88991274343263083</v>
      </c>
      <c r="AI53" s="3">
        <v>3.8386426425702851</v>
      </c>
      <c r="AJ53" s="10" t="s">
        <v>24</v>
      </c>
      <c r="AK53" s="3">
        <v>0.64791925521630012</v>
      </c>
      <c r="AL53" s="3">
        <v>0.48658673083891213</v>
      </c>
      <c r="AM53" s="10" t="s">
        <v>24</v>
      </c>
      <c r="AN53" s="3">
        <v>0.23847075505789328</v>
      </c>
      <c r="AO53" s="3">
        <v>2.587599190332615</v>
      </c>
      <c r="AP53" s="10" t="s">
        <v>24</v>
      </c>
      <c r="AQ53" s="3">
        <v>2.548582413118412</v>
      </c>
      <c r="AR53" s="3">
        <v>0.36038002115018658</v>
      </c>
      <c r="AS53" s="10" t="s">
        <v>24</v>
      </c>
      <c r="AT53" s="3">
        <v>0.14570156223950134</v>
      </c>
    </row>
    <row r="54" spans="1:69" s="2" customFormat="1">
      <c r="A54" s="17" t="s">
        <v>72</v>
      </c>
      <c r="B54" s="6">
        <v>2.0587135144107367</v>
      </c>
      <c r="C54" s="10" t="s">
        <v>24</v>
      </c>
      <c r="D54" s="6">
        <v>0.19752361183407222</v>
      </c>
      <c r="E54" s="6">
        <v>1.1532793601445044</v>
      </c>
      <c r="F54" s="10" t="s">
        <v>24</v>
      </c>
      <c r="G54" s="6">
        <v>0.41588046004047363</v>
      </c>
      <c r="H54" s="6">
        <v>1.3343154336936018</v>
      </c>
      <c r="I54" s="10" t="s">
        <v>24</v>
      </c>
      <c r="J54" s="6">
        <v>0.11575750615485418</v>
      </c>
      <c r="K54" s="6">
        <v>0.79954363745706236</v>
      </c>
      <c r="L54" s="10" t="s">
        <v>24</v>
      </c>
      <c r="M54" s="6">
        <v>0.18902003553585248</v>
      </c>
      <c r="N54" s="6">
        <v>0.92694009199873884</v>
      </c>
      <c r="O54" s="10" t="s">
        <v>24</v>
      </c>
      <c r="P54" s="6">
        <v>0.16656672608721967</v>
      </c>
      <c r="Q54" s="6">
        <v>1.5249377334999148</v>
      </c>
      <c r="R54" s="10" t="s">
        <v>24</v>
      </c>
      <c r="S54" s="6">
        <v>0.1240031838310023</v>
      </c>
      <c r="T54" s="6">
        <v>0.80335049320450036</v>
      </c>
      <c r="U54" s="10" t="s">
        <v>24</v>
      </c>
      <c r="V54" s="6">
        <v>9.2758231908240174E-2</v>
      </c>
      <c r="W54" s="6">
        <v>1.7879570641058184</v>
      </c>
      <c r="X54" s="10" t="s">
        <v>24</v>
      </c>
      <c r="Y54" s="6">
        <v>0.43546578453429252</v>
      </c>
      <c r="Z54" s="6">
        <v>0.70618128605156782</v>
      </c>
      <c r="AA54" s="10" t="s">
        <v>24</v>
      </c>
      <c r="AB54" s="6">
        <v>6.518634545593005E-2</v>
      </c>
      <c r="AC54" s="6">
        <v>1.7054593768522393</v>
      </c>
      <c r="AD54" s="10" t="s">
        <v>24</v>
      </c>
      <c r="AE54" s="6">
        <v>0.11886245723371416</v>
      </c>
      <c r="AF54" s="6">
        <v>1.2428448858717427</v>
      </c>
      <c r="AG54" s="10" t="s">
        <v>24</v>
      </c>
      <c r="AH54" s="6">
        <v>0.69100127165108194</v>
      </c>
      <c r="AI54" s="6">
        <v>11.397233015889158</v>
      </c>
      <c r="AJ54" s="10" t="s">
        <v>24</v>
      </c>
      <c r="AK54" s="6">
        <v>1.6381628943254902</v>
      </c>
      <c r="AL54" s="6">
        <v>1.2190129809936854</v>
      </c>
      <c r="AM54" s="10" t="s">
        <v>24</v>
      </c>
      <c r="AN54" s="6">
        <v>0.75099478113213958</v>
      </c>
      <c r="AO54" s="6">
        <v>5.4966797172513546</v>
      </c>
      <c r="AP54" s="10" t="s">
        <v>24</v>
      </c>
      <c r="AQ54" s="6">
        <v>5.4576629400371521</v>
      </c>
      <c r="AR54" s="6">
        <v>0.73130630246233608</v>
      </c>
      <c r="AS54" s="10" t="s">
        <v>24</v>
      </c>
      <c r="AT54" s="6">
        <v>0.20386619463526945</v>
      </c>
    </row>
    <row r="55" spans="1:69" s="14" customFormat="1">
      <c r="A55" s="23" t="s">
        <v>17</v>
      </c>
      <c r="B55" s="7">
        <f>SUM(B41:B54)</f>
        <v>41.019159596485309</v>
      </c>
      <c r="C55" s="13" t="s">
        <v>24</v>
      </c>
      <c r="D55" s="7">
        <f>STDEV(D41:D54)/SQRT(14)</f>
        <v>7.50375657527005E-2</v>
      </c>
      <c r="E55" s="7">
        <f>SUM(E41:E54)</f>
        <v>32.36087921734773</v>
      </c>
      <c r="F55" s="13" t="s">
        <v>24</v>
      </c>
      <c r="G55" s="7">
        <f>STDEV(G41:G54)/SQRT(14)</f>
        <v>0.4237784388949114</v>
      </c>
      <c r="H55" s="7">
        <f>SUM(H41:H54)</f>
        <v>36.715511077879817</v>
      </c>
      <c r="I55" s="13" t="s">
        <v>24</v>
      </c>
      <c r="J55" s="7">
        <f>STDEV(J41:J54)/SQRT(14)</f>
        <v>0.1927416505339033</v>
      </c>
      <c r="K55" s="7">
        <f>SUM(K41:K54)</f>
        <v>38.417697388469037</v>
      </c>
      <c r="L55" s="13" t="s">
        <v>24</v>
      </c>
      <c r="M55" s="7">
        <f>STDEV(M41:M54)/SQRT(14)</f>
        <v>0.42855417944930202</v>
      </c>
      <c r="N55" s="7">
        <f>SUM(N41:N54)</f>
        <v>45.34858401472043</v>
      </c>
      <c r="O55" s="13" t="s">
        <v>24</v>
      </c>
      <c r="P55" s="7">
        <f>STDEV(P41:P54)/SQRT(14)</f>
        <v>0.20780327907209725</v>
      </c>
      <c r="Q55" s="7">
        <f>SUM(Q41:Q54)</f>
        <v>39.440340468122265</v>
      </c>
      <c r="R55" s="13" t="s">
        <v>24</v>
      </c>
      <c r="S55" s="7">
        <f>STDEV(S41:S54)/SQRT(14)</f>
        <v>0.11204482391651595</v>
      </c>
      <c r="T55" s="7">
        <f>SUM(T41:T54)</f>
        <v>43.386777167730351</v>
      </c>
      <c r="U55" s="13" t="s">
        <v>24</v>
      </c>
      <c r="V55" s="7">
        <f>STDEV(V41:V54)/SQRT(14)</f>
        <v>0.10351856270479065</v>
      </c>
      <c r="W55" s="7">
        <f>SUM(W41:W54)</f>
        <v>46.834359104379857</v>
      </c>
      <c r="X55" s="13" t="s">
        <v>24</v>
      </c>
      <c r="Y55" s="7">
        <f>STDEV(Y41:Y54)/SQRT(14)</f>
        <v>0.42449736242927588</v>
      </c>
      <c r="Z55" s="7">
        <f>SUM(Z41:Z54)</f>
        <v>56.449914616845724</v>
      </c>
      <c r="AA55" s="13" t="s">
        <v>24</v>
      </c>
      <c r="AB55" s="7">
        <f>STDEV(AB41:AB54)/SQRT(14)</f>
        <v>6.3705665215751536E-2</v>
      </c>
      <c r="AC55" s="7">
        <f>SUM(AC41:AC54)</f>
        <v>51.328270665010855</v>
      </c>
      <c r="AD55" s="13" t="s">
        <v>24</v>
      </c>
      <c r="AE55" s="7">
        <f>STDEV(AE41:AE54)/SQRT(14)</f>
        <v>7.3762434620777598E-2</v>
      </c>
      <c r="AF55" s="7">
        <f>SUM(AF41:AF54)</f>
        <v>48.37235011422672</v>
      </c>
      <c r="AG55" s="13" t="s">
        <v>24</v>
      </c>
      <c r="AH55" s="7">
        <f>STDEV(AH41:AH54)/SQRT(14)</f>
        <v>0.78825708656344329</v>
      </c>
      <c r="AI55" s="7">
        <f>SUM(AI41:AI54)</f>
        <v>41.179183707346915</v>
      </c>
      <c r="AJ55" s="13" t="s">
        <v>24</v>
      </c>
      <c r="AK55" s="7">
        <f>STDEV(AK41:AK54)/SQRT(14)</f>
        <v>0.24198131845910928</v>
      </c>
      <c r="AL55" s="7">
        <f>SUM(AL41:AL54)</f>
        <v>23.489780168300015</v>
      </c>
      <c r="AM55" s="13" t="s">
        <v>24</v>
      </c>
      <c r="AN55" s="7">
        <f>STDEV(AN41:AN54)/SQRT(14)</f>
        <v>0.16873740082540303</v>
      </c>
      <c r="AO55" s="7">
        <f>SUM(AO41:AO54)</f>
        <v>46.277404515893274</v>
      </c>
      <c r="AP55" s="13" t="s">
        <v>24</v>
      </c>
      <c r="AQ55" s="7">
        <f>STDEV(AQ41:AQ54)/SQRT(14)</f>
        <v>0.64227199014798719</v>
      </c>
      <c r="AR55" s="7">
        <f>SUM(AR41:AR54)</f>
        <v>25.355855185479726</v>
      </c>
      <c r="AS55" s="13" t="s">
        <v>24</v>
      </c>
      <c r="AT55" s="7">
        <f>STDEV(AT41:AT54)/SQRT(14)</f>
        <v>0.1388840686663286</v>
      </c>
    </row>
    <row r="56" spans="1:69" s="16" customFormat="1">
      <c r="A56" s="16" t="s">
        <v>18</v>
      </c>
      <c r="B56" s="8">
        <v>5.3183480482592795</v>
      </c>
      <c r="C56" s="15" t="s">
        <v>24</v>
      </c>
      <c r="D56" s="8">
        <v>0.29664572658601651</v>
      </c>
      <c r="E56" s="8">
        <v>2.381439586605492</v>
      </c>
      <c r="F56" s="15" t="s">
        <v>24</v>
      </c>
      <c r="G56" s="8">
        <v>0.65825485598608369</v>
      </c>
      <c r="H56" s="8">
        <v>4.1032402500239487</v>
      </c>
      <c r="I56" s="15" t="s">
        <v>24</v>
      </c>
      <c r="J56" s="8">
        <v>0.33080953079050152</v>
      </c>
      <c r="K56" s="8">
        <v>3.1537591788944281</v>
      </c>
      <c r="L56" s="15" t="s">
        <v>24</v>
      </c>
      <c r="M56" s="8">
        <v>0.60479773495997191</v>
      </c>
      <c r="N56" s="8">
        <v>3.3946416177466103</v>
      </c>
      <c r="O56" s="15" t="s">
        <v>24</v>
      </c>
      <c r="P56" s="8">
        <v>0.56519281123667098</v>
      </c>
      <c r="Q56" s="8">
        <v>3.5063581441317271</v>
      </c>
      <c r="R56" s="15" t="s">
        <v>24</v>
      </c>
      <c r="S56" s="8">
        <v>0.31473827328531956</v>
      </c>
      <c r="T56" s="8">
        <v>3.5890626490459061</v>
      </c>
      <c r="U56" s="15" t="s">
        <v>24</v>
      </c>
      <c r="V56" s="8">
        <v>0.69855836729298382</v>
      </c>
      <c r="W56" s="8">
        <v>4.0119488551800497</v>
      </c>
      <c r="X56" s="15" t="s">
        <v>24</v>
      </c>
      <c r="Y56" s="8">
        <v>0.22892311706509771</v>
      </c>
      <c r="Z56" s="8">
        <v>2.6908965902344861</v>
      </c>
      <c r="AA56" s="15" t="s">
        <v>24</v>
      </c>
      <c r="AB56" s="8">
        <v>0.21915449474990042</v>
      </c>
      <c r="AC56" s="8">
        <v>2.4</v>
      </c>
      <c r="AD56" s="15" t="s">
        <v>24</v>
      </c>
      <c r="AE56" s="8">
        <v>0.21915449474990042</v>
      </c>
      <c r="AF56" s="8">
        <v>2.5151086462012713</v>
      </c>
      <c r="AG56" s="15" t="s">
        <v>24</v>
      </c>
      <c r="AH56" s="8">
        <v>0.55106655327537923</v>
      </c>
      <c r="AI56" s="8">
        <v>1.4670108791634831</v>
      </c>
      <c r="AJ56" s="15" t="s">
        <v>24</v>
      </c>
      <c r="AK56" s="8">
        <v>0.63850894146368498</v>
      </c>
      <c r="AL56" s="8">
        <v>4.6207835818042495</v>
      </c>
      <c r="AM56" s="15" t="s">
        <v>24</v>
      </c>
      <c r="AN56" s="8">
        <v>8.9158219050379794E-2</v>
      </c>
      <c r="AO56" s="8">
        <v>2.5439935587447322</v>
      </c>
      <c r="AP56" s="15" t="s">
        <v>24</v>
      </c>
      <c r="AQ56" s="8">
        <v>0.44933419791476248</v>
      </c>
      <c r="AR56" s="8">
        <v>1.6014541935918321</v>
      </c>
      <c r="AS56" s="15" t="s">
        <v>24</v>
      </c>
      <c r="AT56" s="8">
        <v>0.4057102373234448</v>
      </c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</row>
    <row r="59" spans="1:69" ht="16">
      <c r="A59" s="19" t="s">
        <v>75</v>
      </c>
    </row>
    <row r="60" spans="1:69" ht="16">
      <c r="A60" s="20" t="s">
        <v>19</v>
      </c>
    </row>
    <row r="61" spans="1:69" ht="16">
      <c r="A61" s="20" t="s">
        <v>20</v>
      </c>
    </row>
    <row r="62" spans="1:69" ht="16">
      <c r="A62" s="20" t="s">
        <v>21</v>
      </c>
    </row>
    <row r="63" spans="1:69" ht="16">
      <c r="A63" s="20" t="s">
        <v>22</v>
      </c>
    </row>
    <row r="66" spans="1:5">
      <c r="A66"/>
      <c r="D66" s="17"/>
      <c r="E66" s="17"/>
    </row>
    <row r="67" spans="1:5">
      <c r="A67"/>
      <c r="D67" s="17"/>
      <c r="E67" s="17"/>
    </row>
    <row r="68" spans="1:5">
      <c r="A68"/>
      <c r="D68" s="17"/>
      <c r="E68" s="17"/>
    </row>
    <row r="69" spans="1:5">
      <c r="A69"/>
      <c r="D69" s="17"/>
      <c r="E69" s="17"/>
    </row>
    <row r="70" spans="1:5">
      <c r="A70"/>
      <c r="D70" s="17"/>
      <c r="E70" s="17"/>
    </row>
    <row r="71" spans="1:5">
      <c r="A71"/>
      <c r="D71" s="17"/>
      <c r="E71" s="17"/>
    </row>
    <row r="72" spans="1:5">
      <c r="A72"/>
      <c r="D72" s="17"/>
      <c r="E72" s="17"/>
    </row>
    <row r="73" spans="1:5">
      <c r="A73"/>
      <c r="D73" s="17"/>
      <c r="E73" s="17"/>
    </row>
    <row r="74" spans="1:5">
      <c r="A74"/>
      <c r="D74" s="17"/>
      <c r="E74" s="17"/>
    </row>
    <row r="75" spans="1:5">
      <c r="A75"/>
      <c r="D75" s="17"/>
      <c r="E75" s="17"/>
    </row>
    <row r="76" spans="1:5">
      <c r="A76"/>
      <c r="D76" s="17"/>
      <c r="E76" s="17"/>
    </row>
    <row r="77" spans="1:5">
      <c r="A77"/>
      <c r="D77" s="17"/>
      <c r="E77" s="17"/>
    </row>
    <row r="78" spans="1:5">
      <c r="A78"/>
      <c r="D78" s="17"/>
      <c r="E78" s="17"/>
    </row>
    <row r="79" spans="1:5">
      <c r="A79"/>
      <c r="D79" s="17"/>
      <c r="E79" s="17"/>
    </row>
    <row r="80" spans="1:5">
      <c r="A80"/>
      <c r="D80" s="17"/>
      <c r="E80" s="17"/>
    </row>
    <row r="81" spans="1:5">
      <c r="A81"/>
      <c r="D81" s="17"/>
      <c r="E81" s="17"/>
    </row>
    <row r="82" spans="1:5">
      <c r="A82"/>
      <c r="D82" s="17"/>
      <c r="E82" s="17"/>
    </row>
    <row r="83" spans="1:5">
      <c r="A83"/>
      <c r="D83" s="17"/>
      <c r="E83" s="17"/>
    </row>
    <row r="84" spans="1:5">
      <c r="A84"/>
      <c r="D84" s="17"/>
      <c r="E84" s="17"/>
    </row>
    <row r="85" spans="1:5">
      <c r="A85"/>
      <c r="D85" s="17"/>
      <c r="E85" s="17"/>
    </row>
    <row r="86" spans="1:5">
      <c r="A86"/>
      <c r="D86" s="17"/>
      <c r="E86" s="17"/>
    </row>
    <row r="87" spans="1:5">
      <c r="A87"/>
      <c r="D87" s="17"/>
      <c r="E87" s="17"/>
    </row>
    <row r="88" spans="1:5">
      <c r="A88"/>
      <c r="D88" s="17"/>
      <c r="E88" s="17"/>
    </row>
    <row r="89" spans="1:5">
      <c r="A89"/>
      <c r="D89" s="17"/>
      <c r="E89" s="17"/>
    </row>
    <row r="90" spans="1:5">
      <c r="A90"/>
      <c r="D90" s="17"/>
      <c r="E90" s="17"/>
    </row>
    <row r="91" spans="1:5">
      <c r="A91"/>
      <c r="D91" s="17"/>
      <c r="E91" s="17"/>
    </row>
    <row r="92" spans="1:5">
      <c r="A92"/>
      <c r="D92" s="17"/>
      <c r="E92" s="17"/>
    </row>
    <row r="93" spans="1:5">
      <c r="A93"/>
      <c r="D93" s="17"/>
      <c r="E93" s="17"/>
    </row>
    <row r="94" spans="1:5">
      <c r="A94"/>
      <c r="D94" s="17"/>
      <c r="E94" s="17"/>
    </row>
    <row r="95" spans="1:5">
      <c r="A95"/>
      <c r="D95" s="17"/>
      <c r="E95" s="17"/>
    </row>
    <row r="96" spans="1:5">
      <c r="A96"/>
      <c r="D96" s="17"/>
      <c r="E96" s="17"/>
    </row>
    <row r="97" spans="1:5">
      <c r="A97"/>
      <c r="D97" s="17"/>
      <c r="E97" s="17"/>
    </row>
    <row r="98" spans="1:5">
      <c r="A98"/>
      <c r="D98" s="17"/>
      <c r="E98" s="17"/>
    </row>
    <row r="99" spans="1:5">
      <c r="A99"/>
      <c r="D99" s="17"/>
      <c r="E99" s="17"/>
    </row>
    <row r="100" spans="1:5">
      <c r="A100"/>
      <c r="D100" s="17"/>
      <c r="E100" s="17"/>
    </row>
    <row r="101" spans="1:5">
      <c r="A101"/>
      <c r="D101" s="17"/>
      <c r="E101" s="17"/>
    </row>
    <row r="102" spans="1:5">
      <c r="A102"/>
      <c r="D102" s="17"/>
      <c r="E102" s="17"/>
    </row>
    <row r="103" spans="1:5">
      <c r="A103"/>
      <c r="D103" s="17"/>
      <c r="E103" s="17"/>
    </row>
    <row r="104" spans="1:5">
      <c r="A104"/>
      <c r="D104" s="17"/>
      <c r="E104" s="17"/>
    </row>
    <row r="105" spans="1:5">
      <c r="A105"/>
      <c r="D105" s="17"/>
      <c r="E105" s="17"/>
    </row>
    <row r="106" spans="1:5">
      <c r="A106"/>
      <c r="D106" s="17"/>
      <c r="E106" s="17"/>
    </row>
    <row r="107" spans="1:5">
      <c r="A107"/>
      <c r="D107" s="17"/>
      <c r="E107" s="17"/>
    </row>
    <row r="108" spans="1:5">
      <c r="A108"/>
      <c r="D108" s="17"/>
      <c r="E108" s="17"/>
    </row>
    <row r="109" spans="1:5">
      <c r="A109"/>
      <c r="D109" s="17"/>
      <c r="E109" s="17"/>
    </row>
    <row r="110" spans="1:5">
      <c r="A110"/>
      <c r="D110" s="17"/>
      <c r="E110" s="17"/>
    </row>
    <row r="111" spans="1:5">
      <c r="A111"/>
      <c r="D111" s="17"/>
      <c r="E111" s="17"/>
    </row>
    <row r="112" spans="1:5">
      <c r="A112"/>
      <c r="D112" s="17"/>
      <c r="E112" s="17"/>
    </row>
    <row r="113" spans="1:5">
      <c r="A113"/>
      <c r="D113" s="17"/>
      <c r="E113" s="17"/>
    </row>
    <row r="114" spans="1:5">
      <c r="A114"/>
      <c r="D114" s="17"/>
      <c r="E114" s="17"/>
    </row>
    <row r="115" spans="1:5">
      <c r="A115"/>
      <c r="D115" s="17"/>
      <c r="E115" s="17"/>
    </row>
    <row r="116" spans="1:5">
      <c r="D116" s="17"/>
      <c r="E116" s="17"/>
    </row>
    <row r="117" spans="1:5">
      <c r="E117" s="17"/>
    </row>
    <row r="118" spans="1:5">
      <c r="D118" s="17"/>
    </row>
    <row r="119" spans="1:5">
      <c r="D119" s="17"/>
    </row>
    <row r="120" spans="1:5">
      <c r="D120" s="17"/>
    </row>
    <row r="121" spans="1:5">
      <c r="D121" s="17"/>
    </row>
    <row r="122" spans="1:5">
      <c r="D122" s="17"/>
    </row>
  </sheetData>
  <mergeCells count="15">
    <mergeCell ref="B3:D3"/>
    <mergeCell ref="E3:G3"/>
    <mergeCell ref="N3:P3"/>
    <mergeCell ref="H3:J3"/>
    <mergeCell ref="Q3:S3"/>
    <mergeCell ref="Z3:AB3"/>
    <mergeCell ref="AC3:AE3"/>
    <mergeCell ref="AF3:AH3"/>
    <mergeCell ref="AR3:AT3"/>
    <mergeCell ref="K3:M3"/>
    <mergeCell ref="W3:Y3"/>
    <mergeCell ref="AI3:AK3"/>
    <mergeCell ref="AO3:AQ3"/>
    <mergeCell ref="AL3:AN3"/>
    <mergeCell ref="T3:V3"/>
  </mergeCells>
  <phoneticPr fontId="4" type="noConversion"/>
  <pageMargins left="0.7" right="0.7" top="0.75" bottom="0.75" header="0.3" footer="0.3"/>
  <pageSetup paperSize="9" scale="3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Table S3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Marcus</dc:creator>
  <cp:lastModifiedBy>Bernhard Fromm</cp:lastModifiedBy>
  <cp:lastPrinted>2016-07-18T09:06:38Z</cp:lastPrinted>
  <dcterms:created xsi:type="dcterms:W3CDTF">2015-04-17T01:56:19Z</dcterms:created>
  <dcterms:modified xsi:type="dcterms:W3CDTF">2016-07-27T11:44:18Z</dcterms:modified>
</cp:coreProperties>
</file>