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6300" yWindow="4360" windowWidth="27640" windowHeight="15780"/>
  </bookViews>
  <sheets>
    <sheet name="Cover page" sheetId="2" r:id="rId1"/>
    <sheet name="Supplement 2" sheetId="1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10" i="1" l="1"/>
  <c r="X309" i="1"/>
  <c r="X308" i="1"/>
  <c r="X307" i="1"/>
  <c r="X306" i="1"/>
  <c r="X305" i="1"/>
  <c r="X303" i="1"/>
  <c r="X302" i="1"/>
  <c r="X298" i="1"/>
  <c r="X296" i="1"/>
  <c r="X294" i="1"/>
  <c r="X291" i="1"/>
  <c r="X290" i="1"/>
  <c r="X289" i="1"/>
  <c r="X286" i="1"/>
  <c r="X285" i="1"/>
  <c r="X284" i="1"/>
  <c r="X283" i="1"/>
  <c r="X282" i="1"/>
  <c r="X281" i="1"/>
  <c r="X280" i="1"/>
  <c r="X277" i="1"/>
  <c r="X276" i="1"/>
  <c r="X272" i="1"/>
  <c r="X271" i="1"/>
  <c r="X270" i="1"/>
  <c r="X269" i="1"/>
  <c r="X268" i="1"/>
  <c r="X267" i="1"/>
  <c r="X266" i="1"/>
  <c r="X265" i="1"/>
  <c r="X264" i="1"/>
  <c r="X263" i="1"/>
  <c r="X262" i="1"/>
  <c r="X258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2" i="1"/>
  <c r="X231" i="1"/>
  <c r="X230" i="1"/>
  <c r="X229" i="1"/>
  <c r="X228" i="1"/>
  <c r="X227" i="1"/>
  <c r="X226" i="1"/>
  <c r="X222" i="1"/>
  <c r="X221" i="1"/>
  <c r="X219" i="1"/>
  <c r="X218" i="1"/>
  <c r="X217" i="1"/>
  <c r="X216" i="1"/>
  <c r="X215" i="1"/>
  <c r="X213" i="1"/>
  <c r="X212" i="1"/>
  <c r="X211" i="1"/>
  <c r="X210" i="1"/>
  <c r="X209" i="1"/>
  <c r="X207" i="1"/>
  <c r="X206" i="1"/>
  <c r="K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59" i="1"/>
  <c r="X158" i="1"/>
  <c r="X157" i="1"/>
  <c r="X156" i="1"/>
  <c r="X155" i="1"/>
  <c r="X154" i="1"/>
  <c r="X153" i="1"/>
  <c r="X152" i="1"/>
  <c r="X151" i="1"/>
  <c r="X149" i="1"/>
  <c r="X148" i="1"/>
  <c r="X147" i="1"/>
  <c r="X145" i="1"/>
  <c r="X144" i="1"/>
  <c r="X143" i="1"/>
  <c r="X140" i="1"/>
  <c r="X139" i="1"/>
  <c r="X136" i="1"/>
  <c r="X135" i="1"/>
  <c r="X133" i="1"/>
  <c r="X132" i="1"/>
  <c r="X131" i="1"/>
  <c r="X130" i="1"/>
  <c r="X128" i="1"/>
  <c r="X127" i="1"/>
  <c r="X125" i="1"/>
  <c r="X123" i="1"/>
  <c r="X121" i="1"/>
  <c r="X120" i="1"/>
  <c r="X119" i="1"/>
  <c r="X118" i="1"/>
  <c r="X117" i="1"/>
  <c r="X116" i="1"/>
  <c r="X115" i="1"/>
  <c r="X113" i="1"/>
  <c r="X112" i="1"/>
  <c r="X111" i="1"/>
  <c r="X110" i="1"/>
  <c r="X109" i="1"/>
  <c r="X108" i="1"/>
  <c r="X107" i="1"/>
  <c r="X106" i="1"/>
  <c r="X105" i="1"/>
  <c r="X104" i="1"/>
  <c r="X101" i="1"/>
  <c r="X99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2" i="1"/>
  <c r="X61" i="1"/>
  <c r="X58" i="1"/>
  <c r="X57" i="1"/>
  <c r="X56" i="1"/>
  <c r="X55" i="1"/>
  <c r="X54" i="1"/>
  <c r="X53" i="1"/>
  <c r="X52" i="1"/>
  <c r="X51" i="1"/>
  <c r="X50" i="1"/>
  <c r="X48" i="1"/>
  <c r="X47" i="1"/>
  <c r="X46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2" i="1"/>
  <c r="X8" i="1"/>
  <c r="X7" i="1"/>
  <c r="X6" i="1"/>
  <c r="X4" i="1"/>
  <c r="X2" i="1"/>
</calcChain>
</file>

<file path=xl/sharedStrings.xml><?xml version="1.0" encoding="utf-8"?>
<sst xmlns="http://schemas.openxmlformats.org/spreadsheetml/2006/main" count="2812" uniqueCount="660">
  <si>
    <t>Taxa</t>
  </si>
  <si>
    <t>Species Common Name</t>
  </si>
  <si>
    <t>Species Latin Name</t>
  </si>
  <si>
    <t>ESA Listed Status</t>
  </si>
  <si>
    <t>ESA Year of Listing</t>
  </si>
  <si>
    <t>Population Trend</t>
  </si>
  <si>
    <t>Plan Year</t>
  </si>
  <si>
    <t>Number of Years Funded</t>
  </si>
  <si>
    <t>Total Funded 1996 - 2013</t>
  </si>
  <si>
    <t>Total Avg Funding per year</t>
  </si>
  <si>
    <t>Education</t>
  </si>
  <si>
    <t>Enforce regulations</t>
  </si>
  <si>
    <t>Ex-Situ</t>
  </si>
  <si>
    <t>Habitat Protection</t>
  </si>
  <si>
    <t>Habitat Restoration</t>
  </si>
  <si>
    <t>Invasive Species Control</t>
  </si>
  <si>
    <t>Legislation</t>
  </si>
  <si>
    <t>Monitor</t>
  </si>
  <si>
    <t>Reintroduction</t>
  </si>
  <si>
    <t>Research</t>
  </si>
  <si>
    <t>Total Actions In Place</t>
  </si>
  <si>
    <t>Critical Habitat Designated (yes 1 or no 0)</t>
  </si>
  <si>
    <t>Recovery plan (single or multi species)</t>
  </si>
  <si>
    <t>Mammal</t>
  </si>
  <si>
    <t>Continental</t>
  </si>
  <si>
    <t>Alabama beach mouse</t>
  </si>
  <si>
    <t>Peromyscus polionotus ammobates</t>
  </si>
  <si>
    <t>Endangered</t>
  </si>
  <si>
    <t>Increase</t>
  </si>
  <si>
    <t>Multiple</t>
  </si>
  <si>
    <t>Reptile</t>
  </si>
  <si>
    <t>Alameda whipsnake (=striped racer)</t>
  </si>
  <si>
    <t>Masticophis lateralis euryxanthus</t>
  </si>
  <si>
    <t>Threatened</t>
  </si>
  <si>
    <t>Stable</t>
  </si>
  <si>
    <t>Fish</t>
  </si>
  <si>
    <t>Freshwater</t>
  </si>
  <si>
    <t xml:space="preserve">Amber darter </t>
  </si>
  <si>
    <t>Percina antesella</t>
  </si>
  <si>
    <t>Unknown</t>
  </si>
  <si>
    <t>Marine</t>
  </si>
  <si>
    <t>multiple</t>
  </si>
  <si>
    <t>American crocodile</t>
  </si>
  <si>
    <t>Crocodylus acutus</t>
  </si>
  <si>
    <t>continental</t>
  </si>
  <si>
    <t>Anastasia Island beach mouse</t>
  </si>
  <si>
    <t>Peromyscus polionotus phasma</t>
  </si>
  <si>
    <t xml:space="preserve">Ash Meadows Amargosa pupfish </t>
  </si>
  <si>
    <t>Cyprinodon nevadensis mionectes</t>
  </si>
  <si>
    <t xml:space="preserve">Ash Meadows speckled dace </t>
  </si>
  <si>
    <t>Rhinichthys osculus nevadensis</t>
  </si>
  <si>
    <t>Bird</t>
  </si>
  <si>
    <t>Audubon's crested caracara FL pop.</t>
  </si>
  <si>
    <t xml:space="preserve">Polyborus plancus audubonii </t>
  </si>
  <si>
    <t>Amphibian</t>
  </si>
  <si>
    <t>Austin blind Salamander</t>
  </si>
  <si>
    <t>Eurycea waterlooensis</t>
  </si>
  <si>
    <t>Barton Springs salamander</t>
  </si>
  <si>
    <t>Eurycea sosorum</t>
  </si>
  <si>
    <t xml:space="preserve">Beautiful shiner </t>
  </si>
  <si>
    <t>Cyprinella formosa</t>
  </si>
  <si>
    <t>Bluetail mole skink</t>
  </si>
  <si>
    <t>Eumeces egregius lividus</t>
  </si>
  <si>
    <t>Blunt-nosed leopard lizard</t>
  </si>
  <si>
    <t>Gambelia silus</t>
  </si>
  <si>
    <t>Decrease</t>
  </si>
  <si>
    <t>Buena Vista Lake ornate Shrew</t>
  </si>
  <si>
    <t>Sorex ornatus relictus</t>
  </si>
  <si>
    <t xml:space="preserve">Cape Sable seaside sparrow </t>
  </si>
  <si>
    <t xml:space="preserve">Ammodramus maritimus mirabilis </t>
  </si>
  <si>
    <t>Carolina northern flying squirrel</t>
  </si>
  <si>
    <t>Glaucomys sabrinus coloratus</t>
  </si>
  <si>
    <t xml:space="preserve">Cherokee darter </t>
  </si>
  <si>
    <t>Etheostoma scotti</t>
  </si>
  <si>
    <t>Choctawhatchee beach mouse</t>
  </si>
  <si>
    <t>Peromyscus polionotus allophrys</t>
  </si>
  <si>
    <t xml:space="preserve">Conasauga logperch </t>
  </si>
  <si>
    <t>Percina jenkinsi</t>
  </si>
  <si>
    <t xml:space="preserve">Delta smelt </t>
  </si>
  <si>
    <t>Hypomesus transpacificus</t>
  </si>
  <si>
    <t xml:space="preserve">Desert dace </t>
  </si>
  <si>
    <t>Eremichthys acros</t>
  </si>
  <si>
    <t xml:space="preserve">Devils Hole pupfish </t>
  </si>
  <si>
    <t>Cyprinodon diabolis</t>
  </si>
  <si>
    <t xml:space="preserve">Etowah darter </t>
  </si>
  <si>
    <t>Etheostoma etowahae</t>
  </si>
  <si>
    <t>Everglade snail kite FL pop.</t>
  </si>
  <si>
    <t xml:space="preserve">Rostrhamus sociabilis plumbeus </t>
  </si>
  <si>
    <t xml:space="preserve">Florida grasshopper sparrow </t>
  </si>
  <si>
    <t xml:space="preserve">Ammodramus savannarum floridanus </t>
  </si>
  <si>
    <t xml:space="preserve">Foskett speckled dace </t>
  </si>
  <si>
    <t xml:space="preserve">Rhinichthys osculus </t>
  </si>
  <si>
    <t xml:space="preserve">Fountain darter </t>
  </si>
  <si>
    <t>Etheostoma fonticola</t>
  </si>
  <si>
    <t>Fresno kangaroo rat</t>
  </si>
  <si>
    <t>Dipodomys nitratoides exilis</t>
  </si>
  <si>
    <t>Giant kangaroo rat</t>
  </si>
  <si>
    <t>Dipodomys ingens</t>
  </si>
  <si>
    <t xml:space="preserve">Goldline darter </t>
  </si>
  <si>
    <t>Percina aurolineata</t>
  </si>
  <si>
    <t xml:space="preserve">Hiko White River springfish </t>
  </si>
  <si>
    <t>Crenichthys baileyi grandis</t>
  </si>
  <si>
    <t xml:space="preserve">Hutton tui chub </t>
  </si>
  <si>
    <t xml:space="preserve">Gila bicolor </t>
  </si>
  <si>
    <t xml:space="preserve">Owens pupfish </t>
  </si>
  <si>
    <t>Cyprinodon radiosus</t>
  </si>
  <si>
    <t xml:space="preserve">Owens Tui Chub </t>
  </si>
  <si>
    <t>Gila bicolor snyderi</t>
  </si>
  <si>
    <t xml:space="preserve">Pahranagat roundtail chub </t>
  </si>
  <si>
    <t>Gila robusta jordani</t>
  </si>
  <si>
    <t>Perdido Key beach mouse</t>
  </si>
  <si>
    <t>Peromyscus polionotus trissyllepsis</t>
  </si>
  <si>
    <t>Rice rat</t>
  </si>
  <si>
    <t>Oryzomys palustris natator</t>
  </si>
  <si>
    <t xml:space="preserve">Ridgeway's Rail </t>
  </si>
  <si>
    <t xml:space="preserve">Rallus  obsoletus </t>
  </si>
  <si>
    <t>Riparian brush rabbit</t>
  </si>
  <si>
    <t>Sylvilagus bachmani riparius</t>
  </si>
  <si>
    <t>Riparian woodrat (=San Joaquin Valley)</t>
  </si>
  <si>
    <t>Neotoma fuscipes riparia</t>
  </si>
  <si>
    <t>Salt marsh harvest mouse</t>
  </si>
  <si>
    <t>Reithrodontomys raviventris</t>
  </si>
  <si>
    <t>San Joaquin kit fox</t>
  </si>
  <si>
    <t>Vulpes macrotis mutica</t>
  </si>
  <si>
    <t>San Marcos salamander</t>
  </si>
  <si>
    <t>Eurycea nana</t>
  </si>
  <si>
    <t>Sand skink</t>
  </si>
  <si>
    <t>Neoseps reynoldsi</t>
  </si>
  <si>
    <t xml:space="preserve">Sharpnose Shiner </t>
  </si>
  <si>
    <t>Notropis oxyrhynchus</t>
  </si>
  <si>
    <t xml:space="preserve">Shortnose Sucker </t>
  </si>
  <si>
    <t>Chasmistes brevirostris</t>
  </si>
  <si>
    <t>Southeastern beach mouse</t>
  </si>
  <si>
    <t>Peromyscus polionotus niveiventris</t>
  </si>
  <si>
    <t>Texas blind salamander</t>
  </si>
  <si>
    <t>Typhlomolge rathbuni</t>
  </si>
  <si>
    <t>Tipton kangaroo rat</t>
  </si>
  <si>
    <t>Dipodomys nitratoides nitratoides</t>
  </si>
  <si>
    <t xml:space="preserve">Virgin River Chub </t>
  </si>
  <si>
    <t>Gila seminuda robusta</t>
  </si>
  <si>
    <t>Virginia big-eared bat</t>
  </si>
  <si>
    <t>Corynorhinus townsendii virginianus</t>
  </si>
  <si>
    <t xml:space="preserve">Warm Springs pupfish </t>
  </si>
  <si>
    <t>Cyprinodon nevadensis pectoralis</t>
  </si>
  <si>
    <t>warner sucker</t>
  </si>
  <si>
    <t>Catostomus warnerensis</t>
  </si>
  <si>
    <t xml:space="preserve">White River springfish </t>
  </si>
  <si>
    <t>Crenichthys baileyi baileyi</t>
  </si>
  <si>
    <t>woundfin</t>
  </si>
  <si>
    <t>Plagopterus argentissimus</t>
  </si>
  <si>
    <t xml:space="preserve">Yaqui catfish </t>
  </si>
  <si>
    <t>Ictalurus pricei</t>
  </si>
  <si>
    <t xml:space="preserve">Yaqui chub </t>
  </si>
  <si>
    <t>Gila purpurea</t>
  </si>
  <si>
    <t>Island</t>
  </si>
  <si>
    <t xml:space="preserve">`O`u (honeycreeper) </t>
  </si>
  <si>
    <t xml:space="preserve">Psittirostra psittacea </t>
  </si>
  <si>
    <t xml:space="preserve">Akekee </t>
  </si>
  <si>
    <t xml:space="preserve">Loxops caeruleirostris </t>
  </si>
  <si>
    <t xml:space="preserve">Akiapola`au (honeycreeper) </t>
  </si>
  <si>
    <t>Hemignathus wilsoni</t>
  </si>
  <si>
    <t xml:space="preserve">Akikiki </t>
  </si>
  <si>
    <t xml:space="preserve">Oreomystis bairdi </t>
  </si>
  <si>
    <t xml:space="preserve">Bridled white-eye </t>
  </si>
  <si>
    <t xml:space="preserve">Zosterops conspicillatus conspicillatus </t>
  </si>
  <si>
    <t>Crested honeycreeper Akohekohe</t>
  </si>
  <si>
    <t xml:space="preserve">Palmeria dolei </t>
  </si>
  <si>
    <t>Guam rail except Rota</t>
  </si>
  <si>
    <t xml:space="preserve">Rallus owstoni </t>
  </si>
  <si>
    <t xml:space="preserve">Hawaii akepa (honeycreeper) </t>
  </si>
  <si>
    <t xml:space="preserve">Loxops  coccineus </t>
  </si>
  <si>
    <t xml:space="preserve">Hawaii creeper </t>
  </si>
  <si>
    <t xml:space="preserve">Loxops mana </t>
  </si>
  <si>
    <t xml:space="preserve">Hawaiian (=koloa) Duck </t>
  </si>
  <si>
    <t xml:space="preserve">Anas wyvilliana </t>
  </si>
  <si>
    <t xml:space="preserve">Hawaiian common moorhen </t>
  </si>
  <si>
    <t xml:space="preserve">Gallinula chloropus sandvicensis </t>
  </si>
  <si>
    <t xml:space="preserve">Hawaiian coot </t>
  </si>
  <si>
    <t xml:space="preserve">Fulica alai </t>
  </si>
  <si>
    <t xml:space="preserve">Hawaiian dark-rumped petrel </t>
  </si>
  <si>
    <t xml:space="preserve">Pterodroma phaeopygia sandwichensis </t>
  </si>
  <si>
    <t>Hawaiian stilt</t>
  </si>
  <si>
    <t xml:space="preserve">Himantopus mexicanus knudseni </t>
  </si>
  <si>
    <t xml:space="preserve">Kauai `o`o (honeyeater) </t>
  </si>
  <si>
    <t xml:space="preserve">Moho braccatus </t>
  </si>
  <si>
    <t xml:space="preserve">Kauai akialoa (honeycreeper) </t>
  </si>
  <si>
    <t>Akialoa stejnegeri</t>
  </si>
  <si>
    <t>Key deer</t>
  </si>
  <si>
    <t>Odocoileus virginianus clavium</t>
  </si>
  <si>
    <t>Key Largo cotton mouse</t>
  </si>
  <si>
    <t>Peromyscus gossypinus allapaticola</t>
  </si>
  <si>
    <t>Key Largo woodrat</t>
  </si>
  <si>
    <t>Neotoma floridana smalli</t>
  </si>
  <si>
    <t>Large Kauai (=kamao) Thrush</t>
  </si>
  <si>
    <t xml:space="preserve">Myadestes myadestinus </t>
  </si>
  <si>
    <t xml:space="preserve">Laysan finch (honeycreeper) </t>
  </si>
  <si>
    <t xml:space="preserve">Telespyza cantans </t>
  </si>
  <si>
    <t>Lower Keys marsh rabbit</t>
  </si>
  <si>
    <t>Sylvilagus palustris hefneri</t>
  </si>
  <si>
    <t xml:space="preserve">Maui akepa (honeycreeper) </t>
  </si>
  <si>
    <t xml:space="preserve">Loxops  ochraceus </t>
  </si>
  <si>
    <t xml:space="preserve">Maui parrotbill (honeycreeper) </t>
  </si>
  <si>
    <t xml:space="preserve">Pseudonestor xanthophrys </t>
  </si>
  <si>
    <t>Molokai creeper Kakawahie</t>
  </si>
  <si>
    <t xml:space="preserve">Paroreomyza flammea </t>
  </si>
  <si>
    <t>Molokai thrush Olomoa</t>
  </si>
  <si>
    <t xml:space="preserve">Myadestes lanaiensis rutha </t>
  </si>
  <si>
    <t xml:space="preserve">Newell's Townsend's shearwater </t>
  </si>
  <si>
    <t xml:space="preserve">Puffinus auricularis newelli </t>
  </si>
  <si>
    <t xml:space="preserve">Nihoa finch (honeycreeper) </t>
  </si>
  <si>
    <t xml:space="preserve">Telespyza ultima </t>
  </si>
  <si>
    <t xml:space="preserve">Nihoa millerbird (old world warbler) </t>
  </si>
  <si>
    <t xml:space="preserve">Acrocephalus familiaris kingi </t>
  </si>
  <si>
    <t xml:space="preserve">Nukupu`u (honeycreeper) </t>
  </si>
  <si>
    <t xml:space="preserve">Hemignathus lucidus </t>
  </si>
  <si>
    <t xml:space="preserve">Oahu Alauahio creeper </t>
  </si>
  <si>
    <t xml:space="preserve">Paroreomyza maculata </t>
  </si>
  <si>
    <t xml:space="preserve">Oahu Elepaio </t>
  </si>
  <si>
    <t xml:space="preserve">Chasiempis ibidis </t>
  </si>
  <si>
    <t xml:space="preserve">Palila (honeycreeper) </t>
  </si>
  <si>
    <t xml:space="preserve">Loxioides bailleui </t>
  </si>
  <si>
    <t xml:space="preserve">Po`ouli (honeycreeper) </t>
  </si>
  <si>
    <t xml:space="preserve">Melamprosops phaeosoma </t>
  </si>
  <si>
    <t xml:space="preserve">Puerto Rican broad-winged hawk </t>
  </si>
  <si>
    <t xml:space="preserve">Buteo platypterus brunnescens </t>
  </si>
  <si>
    <t xml:space="preserve">Puerto Rican sharp-shinned hawk </t>
  </si>
  <si>
    <t xml:space="preserve">Accipiter striatus venator </t>
  </si>
  <si>
    <t xml:space="preserve">San Clemente loggerhead shrike </t>
  </si>
  <si>
    <t xml:space="preserve">Lanius ludovicianus mearnsi </t>
  </si>
  <si>
    <t xml:space="preserve">San Clemente sage sparrow </t>
  </si>
  <si>
    <t xml:space="preserve">Amphispiza belli clementeae </t>
  </si>
  <si>
    <t xml:space="preserve">Alabama cavefish </t>
  </si>
  <si>
    <t>Speoplatyrhinus poulsoni</t>
  </si>
  <si>
    <t>Single</t>
  </si>
  <si>
    <t>Alabama red-belly turtle</t>
  </si>
  <si>
    <t>Pseudemys alabamensis</t>
  </si>
  <si>
    <t>Amargosa vole</t>
  </si>
  <si>
    <t>Microtus californicus scirpensis</t>
  </si>
  <si>
    <t>Antillean West Indian Manatee</t>
  </si>
  <si>
    <t>Trichechus manatus antillus</t>
  </si>
  <si>
    <t xml:space="preserve">Apache trout </t>
  </si>
  <si>
    <t>Oncorhynchus apache</t>
  </si>
  <si>
    <t>Arroyo (=arroyo southwestern) toad</t>
  </si>
  <si>
    <t>Anaxyrus californicus</t>
  </si>
  <si>
    <t>Atlantic salt marsh snake</t>
  </si>
  <si>
    <t>Nerodia clarkii taeniata</t>
  </si>
  <si>
    <t>Marine / Fresh</t>
  </si>
  <si>
    <t>Atlantic sturgeon (Gulf subspecies)</t>
  </si>
  <si>
    <t xml:space="preserve"> Acipenser oxyrinchus desotoi </t>
  </si>
  <si>
    <t xml:space="preserve">Attwater's greater prairie chicken </t>
  </si>
  <si>
    <t>Tympanuchus cupido attwateri</t>
  </si>
  <si>
    <t xml:space="preserve">Bayou darter </t>
  </si>
  <si>
    <t>Etheostoma rubrum</t>
  </si>
  <si>
    <t xml:space="preserve">Big Bend gambusia </t>
  </si>
  <si>
    <t>Gambusia gaigei</t>
  </si>
  <si>
    <t xml:space="preserve">Big Spring spinedace </t>
  </si>
  <si>
    <t>Lepidomeda mollispinis pratensis</t>
  </si>
  <si>
    <t xml:space="preserve">Black-capped Vireo </t>
  </si>
  <si>
    <t xml:space="preserve">Vireo atricapilla </t>
  </si>
  <si>
    <t>Black-footed ferret</t>
  </si>
  <si>
    <t>Mustela nigripes</t>
  </si>
  <si>
    <t xml:space="preserve">Blackside dace </t>
  </si>
  <si>
    <t>Phoxinus cumberlandensis</t>
  </si>
  <si>
    <t xml:space="preserve">Blue shiner </t>
  </si>
  <si>
    <t>Cyprinella caerulea</t>
  </si>
  <si>
    <t xml:space="preserve">Bluemask </t>
  </si>
  <si>
    <t xml:space="preserve">Darter  Etheostoma </t>
  </si>
  <si>
    <t>Bog (=Muhlenberg) turtle: Northern population</t>
  </si>
  <si>
    <t>Clemmys muhlenbergii</t>
  </si>
  <si>
    <t xml:space="preserve">Bonytail chub </t>
  </si>
  <si>
    <t>Gila elegans</t>
  </si>
  <si>
    <t xml:space="preserve">Borax Lake chub </t>
  </si>
  <si>
    <t>Gila boraxobius</t>
  </si>
  <si>
    <t xml:space="preserve">Boulder darter </t>
  </si>
  <si>
    <t>Etheostoma wapiti</t>
  </si>
  <si>
    <t xml:space="preserve">Bull Trout </t>
  </si>
  <si>
    <t>Salvelinus confluentus</t>
  </si>
  <si>
    <t xml:space="preserve">Cahaba shiner </t>
  </si>
  <si>
    <t>Notropis cahabae</t>
  </si>
  <si>
    <t xml:space="preserve">California condor </t>
  </si>
  <si>
    <t xml:space="preserve">Gymnogyps californianus </t>
  </si>
  <si>
    <t>California least tern</t>
  </si>
  <si>
    <t xml:space="preserve">Sterna antillarum browni </t>
  </si>
  <si>
    <t>California red-legged frog</t>
  </si>
  <si>
    <t>Rana draytonii</t>
  </si>
  <si>
    <t xml:space="preserve">Cape Fear shiner </t>
  </si>
  <si>
    <t>Notropis mekistocholas</t>
  </si>
  <si>
    <t>Cheat Mountain salamander</t>
  </si>
  <si>
    <t>Plethodon nettingi</t>
  </si>
  <si>
    <t xml:space="preserve">Chihuahua chub </t>
  </si>
  <si>
    <t>Gila nigrescens</t>
  </si>
  <si>
    <t>Chiricahua leopard frog</t>
  </si>
  <si>
    <t>Rana chiricahuensis</t>
  </si>
  <si>
    <t xml:space="preserve">Clear Creek gambusia </t>
  </si>
  <si>
    <t>Gambusia heterochir</t>
  </si>
  <si>
    <t xml:space="preserve">Clover Valley speckled dace </t>
  </si>
  <si>
    <t>Rhinichthys osculus oligoporus</t>
  </si>
  <si>
    <t>Coachella Valley fringe-toed lizard</t>
  </si>
  <si>
    <t>Uma inornata</t>
  </si>
  <si>
    <t xml:space="preserve">Colorado pikeminnow </t>
  </si>
  <si>
    <t>Ptychocheilus lucius</t>
  </si>
  <si>
    <t>Columbia Basin Pygmy Rabbit</t>
  </si>
  <si>
    <t>Brachylagus idahoensis</t>
  </si>
  <si>
    <t>Columbian white-tailed deer</t>
  </si>
  <si>
    <t>Odocoileus virginianus leucurus</t>
  </si>
  <si>
    <t xml:space="preserve">Comanche Springs pupfish </t>
  </si>
  <si>
    <t>Cyprinodon elegans</t>
  </si>
  <si>
    <t>Copperbelly water snake</t>
  </si>
  <si>
    <t>Nerodia erythrogaster neglecta</t>
  </si>
  <si>
    <t xml:space="preserve">Cui-ui </t>
  </si>
  <si>
    <t>Chasmistes cujus</t>
  </si>
  <si>
    <t xml:space="preserve">Desert pupfish </t>
  </si>
  <si>
    <t>Cyprinodon macularius</t>
  </si>
  <si>
    <t>Desert slender salamander</t>
  </si>
  <si>
    <t>Batrachoseps aridus</t>
  </si>
  <si>
    <t>Desert tortoise</t>
  </si>
  <si>
    <t>Gopherus agassizii</t>
  </si>
  <si>
    <t xml:space="preserve">Devils River minnow </t>
  </si>
  <si>
    <t>Dionda diaboli</t>
  </si>
  <si>
    <t xml:space="preserve">Duskytail darter </t>
  </si>
  <si>
    <t>Etheostoma percnurum</t>
  </si>
  <si>
    <t>Eastern indigo snake</t>
  </si>
  <si>
    <t>Drymarchon corais couperi</t>
  </si>
  <si>
    <t>Flattened musk turtle</t>
  </si>
  <si>
    <t>Sternotherus depressus</t>
  </si>
  <si>
    <t>Florida panther</t>
  </si>
  <si>
    <t>Puma concolor coryi</t>
  </si>
  <si>
    <t>Florida salt marsh vole</t>
  </si>
  <si>
    <t>Microtus pennsylvanicus dukecampbelli</t>
  </si>
  <si>
    <t xml:space="preserve">Florida scrub-jay </t>
  </si>
  <si>
    <t xml:space="preserve">Aphelocoma coerulescens </t>
  </si>
  <si>
    <t>Giant garter snake</t>
  </si>
  <si>
    <t>Thamnophis gigas</t>
  </si>
  <si>
    <t xml:space="preserve">Gila topminnow </t>
  </si>
  <si>
    <t>Poeciliopsis occidentalis</t>
  </si>
  <si>
    <t xml:space="preserve">Gila trout </t>
  </si>
  <si>
    <t>Oncorhynchus gilae</t>
  </si>
  <si>
    <t xml:space="preserve">Golden-cheeked warbler (=wood) </t>
  </si>
  <si>
    <t xml:space="preserve">Dendroica chrysoparia </t>
  </si>
  <si>
    <t>Gopher tortoise</t>
  </si>
  <si>
    <t>Gopherus polyphemus</t>
  </si>
  <si>
    <t>Gray bat</t>
  </si>
  <si>
    <t>Myotis grisescens</t>
  </si>
  <si>
    <t>Gray wolf</t>
  </si>
  <si>
    <t>Canis lupus</t>
  </si>
  <si>
    <t xml:space="preserve">Greenback Cutthroat trout </t>
  </si>
  <si>
    <t>Oncorhynchus clarki stomias</t>
  </si>
  <si>
    <t>Grizzly bear - Cabinet-Yaak Ecosystem</t>
  </si>
  <si>
    <t>Ursus arctos horribilis</t>
  </si>
  <si>
    <t>Grizzly bear - North Cascades Ecosystem</t>
  </si>
  <si>
    <t>Grizzly bear - Northern Continental Divide Ecosystem</t>
  </si>
  <si>
    <t>Grizzly bear - Selkirk Ecosystem</t>
  </si>
  <si>
    <t>Grizzly bear - Yellowstone Ecosystem</t>
  </si>
  <si>
    <t>Gulf Coast jaguarundi</t>
  </si>
  <si>
    <t>Herpailurus yagouaroundi cacomitli</t>
  </si>
  <si>
    <t>Houston toad</t>
  </si>
  <si>
    <t>Bufo houstonensis</t>
  </si>
  <si>
    <t>Hualapai Mexican vole</t>
  </si>
  <si>
    <t>Microtus mexicanus hualpaiensis</t>
  </si>
  <si>
    <t xml:space="preserve">Humpback chub </t>
  </si>
  <si>
    <t>Gila cypha</t>
  </si>
  <si>
    <t xml:space="preserve">Independence Valley speckled dace </t>
  </si>
  <si>
    <t>Rhinichthys osculus lethoporus</t>
  </si>
  <si>
    <t>Indiana bat</t>
  </si>
  <si>
    <t>Myotis sodalis</t>
  </si>
  <si>
    <t>Inyo California towhee</t>
  </si>
  <si>
    <t xml:space="preserve">Pipilo crissalis eremophilus </t>
  </si>
  <si>
    <t xml:space="preserve">June sucker </t>
  </si>
  <si>
    <t>Chasmistes liorus</t>
  </si>
  <si>
    <t>Kirtland's Warbler</t>
  </si>
  <si>
    <t xml:space="preserve">Dendroica kirtlandii </t>
  </si>
  <si>
    <t xml:space="preserve">Lahontan cutthroat trout </t>
  </si>
  <si>
    <t>Oncorhynchus clarkii henshawi</t>
  </si>
  <si>
    <t xml:space="preserve">Least Bell's vireo </t>
  </si>
  <si>
    <t xml:space="preserve">Vireo bellii pusillus </t>
  </si>
  <si>
    <t>Least tern interior pop.</t>
  </si>
  <si>
    <t xml:space="preserve">Sterna antillarum </t>
  </si>
  <si>
    <t xml:space="preserve">Leon Springs pupfish </t>
  </si>
  <si>
    <t>Cyprinodon bovinus</t>
  </si>
  <si>
    <t xml:space="preserve">Leopard darter </t>
  </si>
  <si>
    <t>Percina pantherina</t>
  </si>
  <si>
    <t>Lesser long-nosed bat</t>
  </si>
  <si>
    <t>Leptonycteris curasoae yerbabuenae</t>
  </si>
  <si>
    <t xml:space="preserve">Little Colorado spinedace </t>
  </si>
  <si>
    <t>Lepidomeda vittata</t>
  </si>
  <si>
    <t xml:space="preserve">Loach minnow </t>
  </si>
  <si>
    <t>Tiaroga cobitis</t>
  </si>
  <si>
    <t xml:space="preserve">Lost River sucker </t>
  </si>
  <si>
    <t>Deltistes luxatus</t>
  </si>
  <si>
    <t>Marbled murrelet CA, OR, WA</t>
  </si>
  <si>
    <t xml:space="preserve">Brachyramphus marmoratus </t>
  </si>
  <si>
    <t xml:space="preserve">Masked bobwhite (quail) </t>
  </si>
  <si>
    <t xml:space="preserve">Colinus virginianus ridgwayi </t>
  </si>
  <si>
    <t>Mexican long-nosed bat</t>
  </si>
  <si>
    <t>Leptonycteris nivalis</t>
  </si>
  <si>
    <t xml:space="preserve">Mexican spotted owl </t>
  </si>
  <si>
    <t xml:space="preserve">Strix occidentalis lucida </t>
  </si>
  <si>
    <t xml:space="preserve">mexican wolf </t>
  </si>
  <si>
    <t>Canis lupus baileyi</t>
  </si>
  <si>
    <t xml:space="preserve">Mississippi sandhill crane </t>
  </si>
  <si>
    <t xml:space="preserve">Grus canadensis pulla </t>
  </si>
  <si>
    <t>moapa dace</t>
  </si>
  <si>
    <t>Moapa coriacea</t>
  </si>
  <si>
    <t>mohave tui chub</t>
  </si>
  <si>
    <t>Gila bicolor mohavensis</t>
  </si>
  <si>
    <t>Morro Bay kangaroo rat</t>
  </si>
  <si>
    <t>Dipodomys heermanni morroensis</t>
  </si>
  <si>
    <t>Mount Graham red squirrel</t>
  </si>
  <si>
    <t>Tamiasciurus hudsonicus grahamensis</t>
  </si>
  <si>
    <t xml:space="preserve">Neosho madtom </t>
  </si>
  <si>
    <t>Noturus placidus</t>
  </si>
  <si>
    <t>New Mexican ridge-nosed rattlesnake</t>
  </si>
  <si>
    <t>Crotalus willardi obscurus</t>
  </si>
  <si>
    <t>New Mexico meadow jumping mouse</t>
  </si>
  <si>
    <t>Zapus hudsonius luteus</t>
  </si>
  <si>
    <t xml:space="preserve">Niangua darter </t>
  </si>
  <si>
    <t>Etheostoma nianguae</t>
  </si>
  <si>
    <t>Northern Aplomado falcon</t>
  </si>
  <si>
    <t xml:space="preserve">Falco femoralis septentrionalis </t>
  </si>
  <si>
    <t>Northern Idaho Ground Squirrel</t>
  </si>
  <si>
    <t>Urocitellus brunneus</t>
  </si>
  <si>
    <t xml:space="preserve">Northern spotted owl </t>
  </si>
  <si>
    <t xml:space="preserve">Strix occidentalis caurina </t>
  </si>
  <si>
    <t>Ocelot</t>
  </si>
  <si>
    <t>Leopardus pardalis</t>
  </si>
  <si>
    <t xml:space="preserve">Okaloosa darter </t>
  </si>
  <si>
    <t>Etheostoma okaloosae</t>
  </si>
  <si>
    <t>Ozark big-eared bat</t>
  </si>
  <si>
    <t>Corynorhinus townsendii ingens</t>
  </si>
  <si>
    <t xml:space="preserve">Ozark cavefish </t>
  </si>
  <si>
    <t>Amblyopsis rosae</t>
  </si>
  <si>
    <t>Pacific pocket mouse</t>
  </si>
  <si>
    <t>Perognathus longimembris pacificus</t>
  </si>
  <si>
    <t xml:space="preserve">Pahrump poolfish </t>
  </si>
  <si>
    <t>Empetrichthys latos</t>
  </si>
  <si>
    <t xml:space="preserve">Paiute cutthroat trout </t>
  </si>
  <si>
    <t>Oncorhynchus clarkii seleniris</t>
  </si>
  <si>
    <t xml:space="preserve">Palezone shiner </t>
  </si>
  <si>
    <t>Notropis albizonatus</t>
  </si>
  <si>
    <t xml:space="preserve">Pallid sturgeon </t>
  </si>
  <si>
    <t>Scaphirhynchus albus</t>
  </si>
  <si>
    <t xml:space="preserve">Pecos bluntnose shiner </t>
  </si>
  <si>
    <t>Notropis simus pecosensis</t>
  </si>
  <si>
    <t xml:space="preserve">Pecos gambusia </t>
  </si>
  <si>
    <t>Gambusia nobilis</t>
  </si>
  <si>
    <t>Peninsular bighorn sheep</t>
  </si>
  <si>
    <t>Ovis canadensis nelsoni</t>
  </si>
  <si>
    <t>Piping Plover - Atlantic Coast population</t>
  </si>
  <si>
    <t xml:space="preserve">Charadrius melodus </t>
  </si>
  <si>
    <t>Piping Plover Great Lakes watershed</t>
  </si>
  <si>
    <t>Plymouth Redbelly Turtle</t>
  </si>
  <si>
    <t>Pseudemys rubriventris bangsi</t>
  </si>
  <si>
    <t>Point Arena mountain beaver</t>
  </si>
  <si>
    <t>Aplodontia rufa nigra</t>
  </si>
  <si>
    <t xml:space="preserve">Pygmy madtom </t>
  </si>
  <si>
    <t>Noturus stanauli</t>
  </si>
  <si>
    <t xml:space="preserve">Pygmy Sculpin </t>
  </si>
  <si>
    <t>Cottus paulus  pygmaeus</t>
  </si>
  <si>
    <t xml:space="preserve">Railroad Valley springfish </t>
  </si>
  <si>
    <t>Crenichthys nevadae</t>
  </si>
  <si>
    <t xml:space="preserve">Razorback sucker </t>
  </si>
  <si>
    <t>Xyrauchen texanus</t>
  </si>
  <si>
    <t>Red Hills salamander</t>
  </si>
  <si>
    <t>Phaeognathus hubrichti</t>
  </si>
  <si>
    <t>Red wolf</t>
  </si>
  <si>
    <t>Canis rufus</t>
  </si>
  <si>
    <t xml:space="preserve">Red-cockaded woodpecker </t>
  </si>
  <si>
    <t xml:space="preserve">Picoides borealis </t>
  </si>
  <si>
    <t xml:space="preserve">Relict darter </t>
  </si>
  <si>
    <t>Etheostoma chienense</t>
  </si>
  <si>
    <t>Ridgeway's (Yuma) Rail U.S.A. only</t>
  </si>
  <si>
    <t xml:space="preserve">Rallus obsoletus yumanensis </t>
  </si>
  <si>
    <t>Ridgway's Rail (Light-footed clapper rail) U.S.A. only</t>
  </si>
  <si>
    <t>Rallus obsoletus</t>
  </si>
  <si>
    <t>Ringed map turtle</t>
  </si>
  <si>
    <t>Graptemys oculifera</t>
  </si>
  <si>
    <t xml:space="preserve">Rio Grande Silvery Minnow </t>
  </si>
  <si>
    <t>Hybognathus amarus</t>
  </si>
  <si>
    <t xml:space="preserve">Roanoke logperch </t>
  </si>
  <si>
    <t>Percina rex</t>
  </si>
  <si>
    <t>San Francisco garter snake</t>
  </si>
  <si>
    <t>Thamnophis sirtalis tetrataenia</t>
  </si>
  <si>
    <t>Santa Cruz long-toed salamander</t>
  </si>
  <si>
    <t>Ambystoma macrodactylum croceum</t>
  </si>
  <si>
    <t>Shenandoah salamander</t>
  </si>
  <si>
    <t>Plethodon shenandoah</t>
  </si>
  <si>
    <t>Sierra Nevada bighorn sheep</t>
  </si>
  <si>
    <t>Ovis canadensis sierrae</t>
  </si>
  <si>
    <t xml:space="preserve">Slackwater darter </t>
  </si>
  <si>
    <t>Etheostoma boschungi</t>
  </si>
  <si>
    <t xml:space="preserve">Slender chub </t>
  </si>
  <si>
    <t>Erimystax cahni</t>
  </si>
  <si>
    <t xml:space="preserve">Smalleye Shiner </t>
  </si>
  <si>
    <t>Notropis buccula</t>
  </si>
  <si>
    <t xml:space="preserve">Smoky madtom </t>
  </si>
  <si>
    <t>Noturus baileyi</t>
  </si>
  <si>
    <t xml:space="preserve">Snail darter </t>
  </si>
  <si>
    <t>Percina tanasi</t>
  </si>
  <si>
    <t xml:space="preserve">Sonora chub </t>
  </si>
  <si>
    <t>Gila ditaenia</t>
  </si>
  <si>
    <t>Sonora tiger Salamander</t>
  </si>
  <si>
    <t>Ambystoma tigrinum stebbinsi</t>
  </si>
  <si>
    <t>Southern sea otter</t>
  </si>
  <si>
    <t>Enhydra lutris nereis</t>
  </si>
  <si>
    <t xml:space="preserve">Southwestern willow flycatcher </t>
  </si>
  <si>
    <t xml:space="preserve">Empidonax traillii extimus </t>
  </si>
  <si>
    <t xml:space="preserve">Spectacled eider </t>
  </si>
  <si>
    <t xml:space="preserve">Somateria fischeri </t>
  </si>
  <si>
    <t xml:space="preserve">Spikedace </t>
  </si>
  <si>
    <t>Meda fulgida</t>
  </si>
  <si>
    <t xml:space="preserve">Spotfin Chub </t>
  </si>
  <si>
    <t>Erimonax monachus</t>
  </si>
  <si>
    <t>St. Andrew beach mouse</t>
  </si>
  <si>
    <t>Peromyscus polionotus peninsularis</t>
  </si>
  <si>
    <t>Steller's Eider AK breeding pop.</t>
  </si>
  <si>
    <t xml:space="preserve">Polysticta stelleri </t>
  </si>
  <si>
    <t>Stephens' kangaroo rat</t>
  </si>
  <si>
    <t>Dipodomys stephensi cascus</t>
  </si>
  <si>
    <t>Thick-billed parrot Mexico, U.S.A. (AZ, NM)</t>
  </si>
  <si>
    <t xml:space="preserve">Rhynchopsitta pachyrhyncha </t>
  </si>
  <si>
    <t xml:space="preserve">Tidewater goby </t>
  </si>
  <si>
    <t>Eucyclogobius newberryi</t>
  </si>
  <si>
    <t xml:space="preserve">Unarmored threespine stickleback </t>
  </si>
  <si>
    <t>Gasterosteus aculeatus williamsoni</t>
  </si>
  <si>
    <t>Utah prairie dog</t>
  </si>
  <si>
    <t>Cynomys parvidens</t>
  </si>
  <si>
    <t xml:space="preserve">Vermilion darter </t>
  </si>
  <si>
    <t>Etheostoma chermocki</t>
  </si>
  <si>
    <t xml:space="preserve">Waccamaw silverside </t>
  </si>
  <si>
    <t>Menidia extensa</t>
  </si>
  <si>
    <t>watercress darter</t>
  </si>
  <si>
    <t>Etheostoma nuchale</t>
  </si>
  <si>
    <t xml:space="preserve">Watercress darter </t>
  </si>
  <si>
    <t>West Indian Manatee</t>
  </si>
  <si>
    <t>Trichechus manatus florida</t>
  </si>
  <si>
    <t>Western snowy plover Pacific coastal pop.</t>
  </si>
  <si>
    <t xml:space="preserve">Charadrius alexandrinus nivosus </t>
  </si>
  <si>
    <t xml:space="preserve">White River spinedace </t>
  </si>
  <si>
    <t>Lepidomeda albivallis</t>
  </si>
  <si>
    <t>Whooping crane except where EXPN</t>
  </si>
  <si>
    <t xml:space="preserve">Grus americana </t>
  </si>
  <si>
    <t>Wood stork AL, FL, GA, SC</t>
  </si>
  <si>
    <t xml:space="preserve">Mycteria americana </t>
  </si>
  <si>
    <t>Woodland caribou</t>
  </si>
  <si>
    <t>Rangifer tarandus caribou</t>
  </si>
  <si>
    <t>Wyoming Toad</t>
  </si>
  <si>
    <t>Anaxyrus baxteri</t>
  </si>
  <si>
    <t>Yellow-blotched map turtle</t>
  </si>
  <si>
    <t>Graptemys flavimaculata</t>
  </si>
  <si>
    <t xml:space="preserve">Yellowfin madtom </t>
  </si>
  <si>
    <t>Noturus flavipinnis</t>
  </si>
  <si>
    <t>Culebra Island giant anole</t>
  </si>
  <si>
    <t>Anolis roosevelti</t>
  </si>
  <si>
    <t>Golden coqui</t>
  </si>
  <si>
    <t>Eleutherodactylus jasperi</t>
  </si>
  <si>
    <t>Guajon</t>
  </si>
  <si>
    <t>Eleutherodactylus cooki</t>
  </si>
  <si>
    <t xml:space="preserve">Guam Micronesian kingfisher </t>
  </si>
  <si>
    <t xml:space="preserve">Halcyon cinnamomina cinnamomina </t>
  </si>
  <si>
    <t xml:space="preserve">Hawaiian (='alala) Crow </t>
  </si>
  <si>
    <t xml:space="preserve">Corvus hawaiiensis </t>
  </si>
  <si>
    <t xml:space="preserve">Hawaiian (='lo) Hawk </t>
  </si>
  <si>
    <t xml:space="preserve">Buteo solitarius </t>
  </si>
  <si>
    <t xml:space="preserve">Hawaiian goose </t>
  </si>
  <si>
    <t xml:space="preserve">Branta sandvicensis </t>
  </si>
  <si>
    <t>Hawaiian hoary bat</t>
  </si>
  <si>
    <t>Lasiurus cinereus semotus</t>
  </si>
  <si>
    <t xml:space="preserve">Laysan duck </t>
  </si>
  <si>
    <t xml:space="preserve">Anas laysanensis </t>
  </si>
  <si>
    <t xml:space="preserve">Mariana (=aga) Crow </t>
  </si>
  <si>
    <t xml:space="preserve">Corvus kubaryi </t>
  </si>
  <si>
    <t xml:space="preserve">Mariana common moorhen </t>
  </si>
  <si>
    <t xml:space="preserve">Gallinula chloropus guami </t>
  </si>
  <si>
    <t>Mariana fruit Bat (=Mariana flying fox)</t>
  </si>
  <si>
    <t>Pteropus mariannus mariannus</t>
  </si>
  <si>
    <t>Mariana gray swiftlet</t>
  </si>
  <si>
    <t xml:space="preserve">Aerodramus vanikorensis bartschi </t>
  </si>
  <si>
    <t xml:space="preserve">Micronesian megapode </t>
  </si>
  <si>
    <t xml:space="preserve">Megapodius laperouse </t>
  </si>
  <si>
    <t>Mona boa</t>
  </si>
  <si>
    <t>Epicrates monensis monensis</t>
  </si>
  <si>
    <t>Mona ground Iguana</t>
  </si>
  <si>
    <t>Cyclura stejnegeri</t>
  </si>
  <si>
    <t>Monito gecko</t>
  </si>
  <si>
    <t>Sphaerodactylus micropithecus</t>
  </si>
  <si>
    <t>Myadestes</t>
  </si>
  <si>
    <t xml:space="preserve">Myadestes palmeri </t>
  </si>
  <si>
    <t xml:space="preserve">Nightingale reed warbler (old world warbler) </t>
  </si>
  <si>
    <t xml:space="preserve">Acrocephalus luscinia </t>
  </si>
  <si>
    <t>Puerto Rican boa</t>
  </si>
  <si>
    <t>Epicrates inornatus</t>
  </si>
  <si>
    <t>Puerto Rican crested toad</t>
  </si>
  <si>
    <t>Peltophryne lemur</t>
  </si>
  <si>
    <t xml:space="preserve">Puerto Rican nightjar </t>
  </si>
  <si>
    <t xml:space="preserve">Caprimulgus noctitherus </t>
  </si>
  <si>
    <t xml:space="preserve">Puerto Rican parrot </t>
  </si>
  <si>
    <t xml:space="preserve">Amazona vittata </t>
  </si>
  <si>
    <t xml:space="preserve">Puerto Rican plain Pigeon </t>
  </si>
  <si>
    <t xml:space="preserve">Columba inornata wetmorei </t>
  </si>
  <si>
    <t>Roseate tern northeast U.S. nesting pop.</t>
  </si>
  <si>
    <t xml:space="preserve">Sterna dougallii dougallii </t>
  </si>
  <si>
    <t>Roseate tern Western Hemisphere except NE U.S.</t>
  </si>
  <si>
    <t xml:space="preserve">Rota bridled White-eye </t>
  </si>
  <si>
    <t xml:space="preserve">Zosterops rotensis </t>
  </si>
  <si>
    <t xml:space="preserve">Short-tailed albatross </t>
  </si>
  <si>
    <t xml:space="preserve">Phoebastria  albatrus </t>
  </si>
  <si>
    <t>St. Croix ground lizard</t>
  </si>
  <si>
    <t>Ameiva polops</t>
  </si>
  <si>
    <t>Virgin Islands tree boa</t>
  </si>
  <si>
    <t>Epicrates monensis granti</t>
  </si>
  <si>
    <t xml:space="preserve">Yellow-shouldered blackbird </t>
  </si>
  <si>
    <t xml:space="preserve">Agelaius xanthomus </t>
  </si>
  <si>
    <t xml:space="preserve">Atlantic salmon </t>
  </si>
  <si>
    <t>Salmo salar</t>
  </si>
  <si>
    <t>Blue whale</t>
  </si>
  <si>
    <t>Balaenoptera musculus</t>
  </si>
  <si>
    <t>Green sea turtle: atlantic</t>
  </si>
  <si>
    <t>Chelonia mydas</t>
  </si>
  <si>
    <t>Green sea turtle: recovery plans for pacific and east pacific population</t>
  </si>
  <si>
    <t>Hawaiian monk seal</t>
  </si>
  <si>
    <t>Monachus schauinslandi</t>
  </si>
  <si>
    <t>Hawksbill sea turtle: Recovery plans for Pacific population and US carribbean and gulf of mexico</t>
  </si>
  <si>
    <t>Eretmochelys imbricata</t>
  </si>
  <si>
    <t>Humpback whale</t>
  </si>
  <si>
    <t>Megaptera novaeangliae</t>
  </si>
  <si>
    <t>Kemp's ridley sea turtle</t>
  </si>
  <si>
    <t>Lepidochelys kempii</t>
  </si>
  <si>
    <t>Killer whale</t>
  </si>
  <si>
    <t>Orcinus orca</t>
  </si>
  <si>
    <t>Leatherback sea turtle (Dermochelys coriacea): US Carribean and golf of mexico population</t>
  </si>
  <si>
    <t>Dermochelys coriacea</t>
  </si>
  <si>
    <t>Leatherback sea turtle (Dermochelys coriacea): US Pacific population</t>
  </si>
  <si>
    <t>Loggerhead sea turtle: Northwest Atlantic Ocean DPS</t>
  </si>
  <si>
    <t>Caretta caretta</t>
  </si>
  <si>
    <t>North Atlantic Right Whale</t>
  </si>
  <si>
    <t>Eubalaena glacialis</t>
  </si>
  <si>
    <t>North Pacific Right Whale</t>
  </si>
  <si>
    <t>Eubalaena japonica</t>
  </si>
  <si>
    <t>Olive ridley sea turtle</t>
  </si>
  <si>
    <t>Lepidochelys olivacea</t>
  </si>
  <si>
    <t>Sei whale</t>
  </si>
  <si>
    <t>Balaenoptera borealis</t>
  </si>
  <si>
    <t xml:space="preserve">Shortnose sturgeon </t>
  </si>
  <si>
    <t>Acipenser brevirostrum</t>
  </si>
  <si>
    <t xml:space="preserve">Smalltooth sawfish </t>
  </si>
  <si>
    <t>Pristis pectinata</t>
  </si>
  <si>
    <t>Sperm whale</t>
  </si>
  <si>
    <t>Physeter catodon</t>
  </si>
  <si>
    <t>Steller sea lion</t>
  </si>
  <si>
    <t>Eumetopias jubatus</t>
  </si>
  <si>
    <t xml:space="preserve">White sturgeon </t>
  </si>
  <si>
    <t>Acipenser transmontanus</t>
  </si>
  <si>
    <t>The following supplement accompanies the article</t>
  </si>
  <si>
    <t>David Luther*, Katherine Gentry</t>
  </si>
  <si>
    <t>*Corresponding author: dluther@gmu.edu</t>
  </si>
  <si>
    <t>Environment/Waterbody OLD</t>
  </si>
  <si>
    <t>Environment Final</t>
  </si>
  <si>
    <t>Environment w Multiple</t>
  </si>
  <si>
    <t>Endangered Species Research 39: 105–114 (2019)</t>
  </si>
  <si>
    <t>﻿Threatened vertebrate species: associations between conservation actions, funding and population trends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</si>
</sst>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1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color indexed="8"/>
      <name val="Times"/>
      <family val="1"/>
    </font>
    <font>
      <sz val="11"/>
      <name val="Calibri"/>
      <family val="2"/>
    </font>
    <font>
      <b/>
      <sz val="16"/>
      <color indexed="8"/>
      <name val="Times"/>
      <family val="1"/>
    </font>
    <font>
      <b/>
      <sz val="11"/>
      <color indexed="8"/>
      <name val="Times"/>
      <family val="1"/>
    </font>
    <font>
      <b/>
      <vertAlign val="superscript"/>
      <sz val="9"/>
      <color indexed="8"/>
      <name val="Times"/>
      <family val="1"/>
    </font>
    <font>
      <sz val="9"/>
      <color indexed="8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9" fillId="0" borderId="0"/>
  </cellStyleXfs>
  <cellXfs count="52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1" fontId="4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right" wrapText="1"/>
    </xf>
    <xf numFmtId="0" fontId="2" fillId="0" borderId="1" xfId="1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1" applyAlignment="1">
      <alignment horizontal="left" wrapText="1"/>
    </xf>
    <xf numFmtId="0" fontId="8" fillId="0" borderId="0" xfId="1" applyFont="1" applyAlignment="1">
      <alignment horizontal="left" wrapText="1"/>
    </xf>
    <xf numFmtId="1" fontId="7" fillId="0" borderId="0" xfId="2" applyNumberFormat="1" applyFont="1" applyAlignment="1">
      <alignment horizontal="left" wrapText="1"/>
    </xf>
    <xf numFmtId="4" fontId="7" fillId="0" borderId="0" xfId="2" applyNumberFormat="1" applyFont="1" applyAlignment="1">
      <alignment horizontal="right" wrapText="1"/>
    </xf>
    <xf numFmtId="0" fontId="8" fillId="0" borderId="0" xfId="0" applyFont="1" applyAlignment="1">
      <alignment horizontal="left" wrapText="1"/>
    </xf>
    <xf numFmtId="4" fontId="7" fillId="0" borderId="0" xfId="0" applyNumberFormat="1" applyFont="1" applyAlignment="1">
      <alignment horizontal="right" wrapText="1"/>
    </xf>
    <xf numFmtId="0" fontId="9" fillId="0" borderId="0" xfId="3" applyAlignment="1">
      <alignment horizontal="left" wrapText="1"/>
    </xf>
    <xf numFmtId="0" fontId="10" fillId="0" borderId="0" xfId="3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0" xfId="3" applyFont="1" applyAlignment="1">
      <alignment horizontal="left" wrapText="1"/>
    </xf>
    <xf numFmtId="4" fontId="12" fillId="0" borderId="0" xfId="3" applyNumberFormat="1" applyFont="1" applyAlignment="1">
      <alignment horizontal="right" wrapText="1"/>
    </xf>
    <xf numFmtId="0" fontId="3" fillId="0" borderId="0" xfId="1" applyFont="1" applyAlignment="1">
      <alignment horizontal="left" wrapText="1"/>
    </xf>
    <xf numFmtId="4" fontId="9" fillId="0" borderId="0" xfId="3" applyNumberFormat="1" applyAlignment="1">
      <alignment horizontal="right" wrapText="1"/>
    </xf>
    <xf numFmtId="0" fontId="13" fillId="0" borderId="0" xfId="0" applyFont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4" fillId="0" borderId="0" xfId="3" applyFont="1" applyAlignment="1">
      <alignment horizontal="left" wrapText="1"/>
    </xf>
    <xf numFmtId="4" fontId="14" fillId="0" borderId="0" xfId="3" applyNumberFormat="1" applyFont="1" applyAlignment="1">
      <alignment horizontal="right" wrapText="1"/>
    </xf>
    <xf numFmtId="0" fontId="9" fillId="0" borderId="2" xfId="3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1" fontId="7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left" wrapText="1"/>
    </xf>
    <xf numFmtId="0" fontId="7" fillId="0" borderId="3" xfId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9" fillId="2" borderId="0" xfId="3" applyFill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wrapText="1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wrapText="1"/>
    </xf>
  </cellXfs>
  <cellStyles count="4">
    <cellStyle name="Normal 2" xfId="3"/>
    <cellStyle name="Normal 3" xfId="1"/>
    <cellStyle name="Normal 4" xfId="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="150" zoomScaleNormal="150" zoomScalePageLayoutView="150" workbookViewId="0">
      <selection activeCell="H17" sqref="H17"/>
    </sheetView>
  </sheetViews>
  <sheetFormatPr baseColWidth="10" defaultRowHeight="15" x14ac:dyDescent="0"/>
  <sheetData>
    <row r="1" spans="1:12">
      <c r="A1" s="42"/>
      <c r="B1" s="43"/>
      <c r="C1" s="43"/>
      <c r="D1" s="43"/>
      <c r="E1" s="42"/>
      <c r="F1" s="42" t="s">
        <v>652</v>
      </c>
      <c r="G1" s="43"/>
      <c r="H1" s="43"/>
      <c r="I1" s="43"/>
      <c r="J1" s="43"/>
      <c r="K1" s="43"/>
      <c r="L1" s="43"/>
    </row>
    <row r="2" spans="1:12">
      <c r="A2" s="42"/>
      <c r="B2" s="43"/>
      <c r="C2" s="43"/>
      <c r="D2" s="43"/>
      <c r="E2" s="42"/>
      <c r="F2" s="42"/>
      <c r="G2" s="43"/>
      <c r="H2" s="43"/>
      <c r="I2" s="43"/>
      <c r="J2" s="43"/>
      <c r="K2" s="43"/>
      <c r="L2" s="43"/>
    </row>
    <row r="3" spans="1:12" ht="22" customHeight="1">
      <c r="A3" s="44"/>
      <c r="B3" s="51" t="s">
        <v>659</v>
      </c>
      <c r="C3" s="51"/>
      <c r="D3" s="51"/>
      <c r="E3" s="51"/>
      <c r="F3" s="51"/>
      <c r="G3" s="51"/>
      <c r="H3" s="51"/>
      <c r="I3" s="51"/>
      <c r="J3" s="51"/>
      <c r="K3" s="50"/>
      <c r="L3" s="43"/>
    </row>
    <row r="4" spans="1:12" ht="26" customHeight="1">
      <c r="A4" s="44"/>
      <c r="B4" s="51"/>
      <c r="C4" s="51"/>
      <c r="D4" s="51"/>
      <c r="E4" s="51"/>
      <c r="F4" s="51"/>
      <c r="G4" s="51"/>
      <c r="H4" s="51"/>
      <c r="I4" s="51"/>
      <c r="J4" s="51"/>
      <c r="K4" s="50"/>
      <c r="L4" s="43"/>
    </row>
    <row r="5" spans="1:12" ht="17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3"/>
    </row>
    <row r="6" spans="1:12">
      <c r="A6" s="46"/>
      <c r="B6" s="47"/>
      <c r="C6" s="43"/>
      <c r="D6" s="43"/>
      <c r="E6" s="46"/>
      <c r="F6" s="46" t="s">
        <v>653</v>
      </c>
      <c r="G6" s="43"/>
      <c r="H6" s="43"/>
      <c r="I6" s="43"/>
      <c r="J6" s="43"/>
      <c r="K6" s="43"/>
      <c r="L6" s="43"/>
    </row>
    <row r="7" spans="1:12">
      <c r="A7" s="46"/>
      <c r="B7" s="47"/>
      <c r="C7" s="43"/>
      <c r="D7" s="43"/>
      <c r="E7" s="46"/>
      <c r="F7" s="46"/>
      <c r="G7" s="43"/>
      <c r="H7" s="43"/>
      <c r="I7" s="43"/>
      <c r="J7" s="43"/>
      <c r="K7" s="43"/>
      <c r="L7" s="43"/>
    </row>
    <row r="8" spans="1:12">
      <c r="A8" s="43"/>
      <c r="B8" s="47"/>
      <c r="C8" s="43"/>
      <c r="D8" s="43"/>
      <c r="E8" s="48"/>
      <c r="F8" s="49" t="s">
        <v>654</v>
      </c>
      <c r="G8" s="43"/>
      <c r="H8" s="43"/>
      <c r="I8" s="43"/>
      <c r="J8" s="43"/>
      <c r="K8" s="43"/>
      <c r="L8" s="43"/>
    </row>
    <row r="9" spans="1:12">
      <c r="A9" s="43"/>
      <c r="B9" s="47"/>
      <c r="C9" s="43"/>
      <c r="D9" s="43"/>
      <c r="E9" s="48"/>
      <c r="F9" s="49"/>
      <c r="G9" s="43"/>
      <c r="H9" s="43"/>
      <c r="I9" s="43"/>
      <c r="J9" s="43"/>
      <c r="K9" s="43"/>
      <c r="L9" s="43"/>
    </row>
    <row r="10" spans="1:12">
      <c r="A10" s="43"/>
      <c r="B10" s="47"/>
      <c r="C10" s="43"/>
      <c r="D10" s="43"/>
      <c r="E10" s="48"/>
      <c r="F10" s="42" t="s">
        <v>658</v>
      </c>
      <c r="G10" s="43"/>
      <c r="H10" s="43"/>
      <c r="I10" s="43"/>
      <c r="J10" s="43"/>
      <c r="K10" s="43"/>
      <c r="L10" s="43"/>
    </row>
    <row r="11" spans="1:12">
      <c r="A11" s="43"/>
      <c r="B11" s="47"/>
      <c r="C11" s="43"/>
      <c r="D11" s="43"/>
      <c r="E11" s="48"/>
      <c r="F11" s="43"/>
      <c r="G11" s="43"/>
      <c r="H11" s="43"/>
      <c r="I11" s="43"/>
      <c r="J11" s="43"/>
      <c r="K11" s="43"/>
      <c r="L11" s="43"/>
    </row>
    <row r="12" spans="1:12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</sheetData>
  <mergeCells count="1">
    <mergeCell ref="B3:J4"/>
  </mergeCell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2"/>
  <sheetViews>
    <sheetView workbookViewId="0">
      <selection activeCell="C247" sqref="C247"/>
    </sheetView>
  </sheetViews>
  <sheetFormatPr baseColWidth="10" defaultRowHeight="15" x14ac:dyDescent="0"/>
  <cols>
    <col min="1" max="1" width="10.83203125" style="9"/>
    <col min="2" max="2" width="10.83203125" style="2"/>
    <col min="3" max="3" width="10.83203125" style="9"/>
    <col min="4" max="4" width="10.83203125" style="2"/>
    <col min="5" max="5" width="41.1640625" style="9" customWidth="1"/>
    <col min="6" max="6" width="31.6640625" style="14" customWidth="1"/>
    <col min="7" max="7" width="10.83203125" style="9"/>
    <col min="8" max="11" width="11" style="9" bestFit="1" customWidth="1"/>
    <col min="12" max="12" width="13.1640625" style="15" bestFit="1" customWidth="1"/>
    <col min="13" max="13" width="12.33203125" style="15" bestFit="1" customWidth="1"/>
    <col min="14" max="24" width="11" style="9" bestFit="1" customWidth="1"/>
    <col min="25" max="25" width="11" style="40" bestFit="1" customWidth="1"/>
    <col min="26" max="26" width="10.83203125" style="40"/>
    <col min="27" max="27" width="10.83203125" style="41"/>
    <col min="28" max="260" width="10.83203125" style="9"/>
    <col min="261" max="261" width="41.1640625" style="9" customWidth="1"/>
    <col min="262" max="262" width="31.6640625" style="9" customWidth="1"/>
    <col min="263" max="263" width="10.83203125" style="9"/>
    <col min="264" max="267" width="11" style="9" bestFit="1" customWidth="1"/>
    <col min="268" max="268" width="13.1640625" style="9" bestFit="1" customWidth="1"/>
    <col min="269" max="269" width="12.33203125" style="9" bestFit="1" customWidth="1"/>
    <col min="270" max="281" width="11" style="9" bestFit="1" customWidth="1"/>
    <col min="282" max="516" width="10.83203125" style="9"/>
    <col min="517" max="517" width="41.1640625" style="9" customWidth="1"/>
    <col min="518" max="518" width="31.6640625" style="9" customWidth="1"/>
    <col min="519" max="519" width="10.83203125" style="9"/>
    <col min="520" max="523" width="11" style="9" bestFit="1" customWidth="1"/>
    <col min="524" max="524" width="13.1640625" style="9" bestFit="1" customWidth="1"/>
    <col min="525" max="525" width="12.33203125" style="9" bestFit="1" customWidth="1"/>
    <col min="526" max="537" width="11" style="9" bestFit="1" customWidth="1"/>
    <col min="538" max="772" width="10.83203125" style="9"/>
    <col min="773" max="773" width="41.1640625" style="9" customWidth="1"/>
    <col min="774" max="774" width="31.6640625" style="9" customWidth="1"/>
    <col min="775" max="775" width="10.83203125" style="9"/>
    <col min="776" max="779" width="11" style="9" bestFit="1" customWidth="1"/>
    <col min="780" max="780" width="13.1640625" style="9" bestFit="1" customWidth="1"/>
    <col min="781" max="781" width="12.33203125" style="9" bestFit="1" customWidth="1"/>
    <col min="782" max="793" width="11" style="9" bestFit="1" customWidth="1"/>
    <col min="794" max="1028" width="10.83203125" style="9"/>
    <col min="1029" max="1029" width="41.1640625" style="9" customWidth="1"/>
    <col min="1030" max="1030" width="31.6640625" style="9" customWidth="1"/>
    <col min="1031" max="1031" width="10.83203125" style="9"/>
    <col min="1032" max="1035" width="11" style="9" bestFit="1" customWidth="1"/>
    <col min="1036" max="1036" width="13.1640625" style="9" bestFit="1" customWidth="1"/>
    <col min="1037" max="1037" width="12.33203125" style="9" bestFit="1" customWidth="1"/>
    <col min="1038" max="1049" width="11" style="9" bestFit="1" customWidth="1"/>
    <col min="1050" max="1284" width="10.83203125" style="9"/>
    <col min="1285" max="1285" width="41.1640625" style="9" customWidth="1"/>
    <col min="1286" max="1286" width="31.6640625" style="9" customWidth="1"/>
    <col min="1287" max="1287" width="10.83203125" style="9"/>
    <col min="1288" max="1291" width="11" style="9" bestFit="1" customWidth="1"/>
    <col min="1292" max="1292" width="13.1640625" style="9" bestFit="1" customWidth="1"/>
    <col min="1293" max="1293" width="12.33203125" style="9" bestFit="1" customWidth="1"/>
    <col min="1294" max="1305" width="11" style="9" bestFit="1" customWidth="1"/>
    <col min="1306" max="1540" width="10.83203125" style="9"/>
    <col min="1541" max="1541" width="41.1640625" style="9" customWidth="1"/>
    <col min="1542" max="1542" width="31.6640625" style="9" customWidth="1"/>
    <col min="1543" max="1543" width="10.83203125" style="9"/>
    <col min="1544" max="1547" width="11" style="9" bestFit="1" customWidth="1"/>
    <col min="1548" max="1548" width="13.1640625" style="9" bestFit="1" customWidth="1"/>
    <col min="1549" max="1549" width="12.33203125" style="9" bestFit="1" customWidth="1"/>
    <col min="1550" max="1561" width="11" style="9" bestFit="1" customWidth="1"/>
    <col min="1562" max="1796" width="10.83203125" style="9"/>
    <col min="1797" max="1797" width="41.1640625" style="9" customWidth="1"/>
    <col min="1798" max="1798" width="31.6640625" style="9" customWidth="1"/>
    <col min="1799" max="1799" width="10.83203125" style="9"/>
    <col min="1800" max="1803" width="11" style="9" bestFit="1" customWidth="1"/>
    <col min="1804" max="1804" width="13.1640625" style="9" bestFit="1" customWidth="1"/>
    <col min="1805" max="1805" width="12.33203125" style="9" bestFit="1" customWidth="1"/>
    <col min="1806" max="1817" width="11" style="9" bestFit="1" customWidth="1"/>
    <col min="1818" max="2052" width="10.83203125" style="9"/>
    <col min="2053" max="2053" width="41.1640625" style="9" customWidth="1"/>
    <col min="2054" max="2054" width="31.6640625" style="9" customWidth="1"/>
    <col min="2055" max="2055" width="10.83203125" style="9"/>
    <col min="2056" max="2059" width="11" style="9" bestFit="1" customWidth="1"/>
    <col min="2060" max="2060" width="13.1640625" style="9" bestFit="1" customWidth="1"/>
    <col min="2061" max="2061" width="12.33203125" style="9" bestFit="1" customWidth="1"/>
    <col min="2062" max="2073" width="11" style="9" bestFit="1" customWidth="1"/>
    <col min="2074" max="2308" width="10.83203125" style="9"/>
    <col min="2309" max="2309" width="41.1640625" style="9" customWidth="1"/>
    <col min="2310" max="2310" width="31.6640625" style="9" customWidth="1"/>
    <col min="2311" max="2311" width="10.83203125" style="9"/>
    <col min="2312" max="2315" width="11" style="9" bestFit="1" customWidth="1"/>
    <col min="2316" max="2316" width="13.1640625" style="9" bestFit="1" customWidth="1"/>
    <col min="2317" max="2317" width="12.33203125" style="9" bestFit="1" customWidth="1"/>
    <col min="2318" max="2329" width="11" style="9" bestFit="1" customWidth="1"/>
    <col min="2330" max="2564" width="10.83203125" style="9"/>
    <col min="2565" max="2565" width="41.1640625" style="9" customWidth="1"/>
    <col min="2566" max="2566" width="31.6640625" style="9" customWidth="1"/>
    <col min="2567" max="2567" width="10.83203125" style="9"/>
    <col min="2568" max="2571" width="11" style="9" bestFit="1" customWidth="1"/>
    <col min="2572" max="2572" width="13.1640625" style="9" bestFit="1" customWidth="1"/>
    <col min="2573" max="2573" width="12.33203125" style="9" bestFit="1" customWidth="1"/>
    <col min="2574" max="2585" width="11" style="9" bestFit="1" customWidth="1"/>
    <col min="2586" max="2820" width="10.83203125" style="9"/>
    <col min="2821" max="2821" width="41.1640625" style="9" customWidth="1"/>
    <col min="2822" max="2822" width="31.6640625" style="9" customWidth="1"/>
    <col min="2823" max="2823" width="10.83203125" style="9"/>
    <col min="2824" max="2827" width="11" style="9" bestFit="1" customWidth="1"/>
    <col min="2828" max="2828" width="13.1640625" style="9" bestFit="1" customWidth="1"/>
    <col min="2829" max="2829" width="12.33203125" style="9" bestFit="1" customWidth="1"/>
    <col min="2830" max="2841" width="11" style="9" bestFit="1" customWidth="1"/>
    <col min="2842" max="3076" width="10.83203125" style="9"/>
    <col min="3077" max="3077" width="41.1640625" style="9" customWidth="1"/>
    <col min="3078" max="3078" width="31.6640625" style="9" customWidth="1"/>
    <col min="3079" max="3079" width="10.83203125" style="9"/>
    <col min="3080" max="3083" width="11" style="9" bestFit="1" customWidth="1"/>
    <col min="3084" max="3084" width="13.1640625" style="9" bestFit="1" customWidth="1"/>
    <col min="3085" max="3085" width="12.33203125" style="9" bestFit="1" customWidth="1"/>
    <col min="3086" max="3097" width="11" style="9" bestFit="1" customWidth="1"/>
    <col min="3098" max="3332" width="10.83203125" style="9"/>
    <col min="3333" max="3333" width="41.1640625" style="9" customWidth="1"/>
    <col min="3334" max="3334" width="31.6640625" style="9" customWidth="1"/>
    <col min="3335" max="3335" width="10.83203125" style="9"/>
    <col min="3336" max="3339" width="11" style="9" bestFit="1" customWidth="1"/>
    <col min="3340" max="3340" width="13.1640625" style="9" bestFit="1" customWidth="1"/>
    <col min="3341" max="3341" width="12.33203125" style="9" bestFit="1" customWidth="1"/>
    <col min="3342" max="3353" width="11" style="9" bestFit="1" customWidth="1"/>
    <col min="3354" max="3588" width="10.83203125" style="9"/>
    <col min="3589" max="3589" width="41.1640625" style="9" customWidth="1"/>
    <col min="3590" max="3590" width="31.6640625" style="9" customWidth="1"/>
    <col min="3591" max="3591" width="10.83203125" style="9"/>
    <col min="3592" max="3595" width="11" style="9" bestFit="1" customWidth="1"/>
    <col min="3596" max="3596" width="13.1640625" style="9" bestFit="1" customWidth="1"/>
    <col min="3597" max="3597" width="12.33203125" style="9" bestFit="1" customWidth="1"/>
    <col min="3598" max="3609" width="11" style="9" bestFit="1" customWidth="1"/>
    <col min="3610" max="3844" width="10.83203125" style="9"/>
    <col min="3845" max="3845" width="41.1640625" style="9" customWidth="1"/>
    <col min="3846" max="3846" width="31.6640625" style="9" customWidth="1"/>
    <col min="3847" max="3847" width="10.83203125" style="9"/>
    <col min="3848" max="3851" width="11" style="9" bestFit="1" customWidth="1"/>
    <col min="3852" max="3852" width="13.1640625" style="9" bestFit="1" customWidth="1"/>
    <col min="3853" max="3853" width="12.33203125" style="9" bestFit="1" customWidth="1"/>
    <col min="3854" max="3865" width="11" style="9" bestFit="1" customWidth="1"/>
    <col min="3866" max="4100" width="10.83203125" style="9"/>
    <col min="4101" max="4101" width="41.1640625" style="9" customWidth="1"/>
    <col min="4102" max="4102" width="31.6640625" style="9" customWidth="1"/>
    <col min="4103" max="4103" width="10.83203125" style="9"/>
    <col min="4104" max="4107" width="11" style="9" bestFit="1" customWidth="1"/>
    <col min="4108" max="4108" width="13.1640625" style="9" bestFit="1" customWidth="1"/>
    <col min="4109" max="4109" width="12.33203125" style="9" bestFit="1" customWidth="1"/>
    <col min="4110" max="4121" width="11" style="9" bestFit="1" customWidth="1"/>
    <col min="4122" max="4356" width="10.83203125" style="9"/>
    <col min="4357" max="4357" width="41.1640625" style="9" customWidth="1"/>
    <col min="4358" max="4358" width="31.6640625" style="9" customWidth="1"/>
    <col min="4359" max="4359" width="10.83203125" style="9"/>
    <col min="4360" max="4363" width="11" style="9" bestFit="1" customWidth="1"/>
    <col min="4364" max="4364" width="13.1640625" style="9" bestFit="1" customWidth="1"/>
    <col min="4365" max="4365" width="12.33203125" style="9" bestFit="1" customWidth="1"/>
    <col min="4366" max="4377" width="11" style="9" bestFit="1" customWidth="1"/>
    <col min="4378" max="4612" width="10.83203125" style="9"/>
    <col min="4613" max="4613" width="41.1640625" style="9" customWidth="1"/>
    <col min="4614" max="4614" width="31.6640625" style="9" customWidth="1"/>
    <col min="4615" max="4615" width="10.83203125" style="9"/>
    <col min="4616" max="4619" width="11" style="9" bestFit="1" customWidth="1"/>
    <col min="4620" max="4620" width="13.1640625" style="9" bestFit="1" customWidth="1"/>
    <col min="4621" max="4621" width="12.33203125" style="9" bestFit="1" customWidth="1"/>
    <col min="4622" max="4633" width="11" style="9" bestFit="1" customWidth="1"/>
    <col min="4634" max="4868" width="10.83203125" style="9"/>
    <col min="4869" max="4869" width="41.1640625" style="9" customWidth="1"/>
    <col min="4870" max="4870" width="31.6640625" style="9" customWidth="1"/>
    <col min="4871" max="4871" width="10.83203125" style="9"/>
    <col min="4872" max="4875" width="11" style="9" bestFit="1" customWidth="1"/>
    <col min="4876" max="4876" width="13.1640625" style="9" bestFit="1" customWidth="1"/>
    <col min="4877" max="4877" width="12.33203125" style="9" bestFit="1" customWidth="1"/>
    <col min="4878" max="4889" width="11" style="9" bestFit="1" customWidth="1"/>
    <col min="4890" max="5124" width="10.83203125" style="9"/>
    <col min="5125" max="5125" width="41.1640625" style="9" customWidth="1"/>
    <col min="5126" max="5126" width="31.6640625" style="9" customWidth="1"/>
    <col min="5127" max="5127" width="10.83203125" style="9"/>
    <col min="5128" max="5131" width="11" style="9" bestFit="1" customWidth="1"/>
    <col min="5132" max="5132" width="13.1640625" style="9" bestFit="1" customWidth="1"/>
    <col min="5133" max="5133" width="12.33203125" style="9" bestFit="1" customWidth="1"/>
    <col min="5134" max="5145" width="11" style="9" bestFit="1" customWidth="1"/>
    <col min="5146" max="5380" width="10.83203125" style="9"/>
    <col min="5381" max="5381" width="41.1640625" style="9" customWidth="1"/>
    <col min="5382" max="5382" width="31.6640625" style="9" customWidth="1"/>
    <col min="5383" max="5383" width="10.83203125" style="9"/>
    <col min="5384" max="5387" width="11" style="9" bestFit="1" customWidth="1"/>
    <col min="5388" max="5388" width="13.1640625" style="9" bestFit="1" customWidth="1"/>
    <col min="5389" max="5389" width="12.33203125" style="9" bestFit="1" customWidth="1"/>
    <col min="5390" max="5401" width="11" style="9" bestFit="1" customWidth="1"/>
    <col min="5402" max="5636" width="10.83203125" style="9"/>
    <col min="5637" max="5637" width="41.1640625" style="9" customWidth="1"/>
    <col min="5638" max="5638" width="31.6640625" style="9" customWidth="1"/>
    <col min="5639" max="5639" width="10.83203125" style="9"/>
    <col min="5640" max="5643" width="11" style="9" bestFit="1" customWidth="1"/>
    <col min="5644" max="5644" width="13.1640625" style="9" bestFit="1" customWidth="1"/>
    <col min="5645" max="5645" width="12.33203125" style="9" bestFit="1" customWidth="1"/>
    <col min="5646" max="5657" width="11" style="9" bestFit="1" customWidth="1"/>
    <col min="5658" max="5892" width="10.83203125" style="9"/>
    <col min="5893" max="5893" width="41.1640625" style="9" customWidth="1"/>
    <col min="5894" max="5894" width="31.6640625" style="9" customWidth="1"/>
    <col min="5895" max="5895" width="10.83203125" style="9"/>
    <col min="5896" max="5899" width="11" style="9" bestFit="1" customWidth="1"/>
    <col min="5900" max="5900" width="13.1640625" style="9" bestFit="1" customWidth="1"/>
    <col min="5901" max="5901" width="12.33203125" style="9" bestFit="1" customWidth="1"/>
    <col min="5902" max="5913" width="11" style="9" bestFit="1" customWidth="1"/>
    <col min="5914" max="6148" width="10.83203125" style="9"/>
    <col min="6149" max="6149" width="41.1640625" style="9" customWidth="1"/>
    <col min="6150" max="6150" width="31.6640625" style="9" customWidth="1"/>
    <col min="6151" max="6151" width="10.83203125" style="9"/>
    <col min="6152" max="6155" width="11" style="9" bestFit="1" customWidth="1"/>
    <col min="6156" max="6156" width="13.1640625" style="9" bestFit="1" customWidth="1"/>
    <col min="6157" max="6157" width="12.33203125" style="9" bestFit="1" customWidth="1"/>
    <col min="6158" max="6169" width="11" style="9" bestFit="1" customWidth="1"/>
    <col min="6170" max="6404" width="10.83203125" style="9"/>
    <col min="6405" max="6405" width="41.1640625" style="9" customWidth="1"/>
    <col min="6406" max="6406" width="31.6640625" style="9" customWidth="1"/>
    <col min="6407" max="6407" width="10.83203125" style="9"/>
    <col min="6408" max="6411" width="11" style="9" bestFit="1" customWidth="1"/>
    <col min="6412" max="6412" width="13.1640625" style="9" bestFit="1" customWidth="1"/>
    <col min="6413" max="6413" width="12.33203125" style="9" bestFit="1" customWidth="1"/>
    <col min="6414" max="6425" width="11" style="9" bestFit="1" customWidth="1"/>
    <col min="6426" max="6660" width="10.83203125" style="9"/>
    <col min="6661" max="6661" width="41.1640625" style="9" customWidth="1"/>
    <col min="6662" max="6662" width="31.6640625" style="9" customWidth="1"/>
    <col min="6663" max="6663" width="10.83203125" style="9"/>
    <col min="6664" max="6667" width="11" style="9" bestFit="1" customWidth="1"/>
    <col min="6668" max="6668" width="13.1640625" style="9" bestFit="1" customWidth="1"/>
    <col min="6669" max="6669" width="12.33203125" style="9" bestFit="1" customWidth="1"/>
    <col min="6670" max="6681" width="11" style="9" bestFit="1" customWidth="1"/>
    <col min="6682" max="6916" width="10.83203125" style="9"/>
    <col min="6917" max="6917" width="41.1640625" style="9" customWidth="1"/>
    <col min="6918" max="6918" width="31.6640625" style="9" customWidth="1"/>
    <col min="6919" max="6919" width="10.83203125" style="9"/>
    <col min="6920" max="6923" width="11" style="9" bestFit="1" customWidth="1"/>
    <col min="6924" max="6924" width="13.1640625" style="9" bestFit="1" customWidth="1"/>
    <col min="6925" max="6925" width="12.33203125" style="9" bestFit="1" customWidth="1"/>
    <col min="6926" max="6937" width="11" style="9" bestFit="1" customWidth="1"/>
    <col min="6938" max="7172" width="10.83203125" style="9"/>
    <col min="7173" max="7173" width="41.1640625" style="9" customWidth="1"/>
    <col min="7174" max="7174" width="31.6640625" style="9" customWidth="1"/>
    <col min="7175" max="7175" width="10.83203125" style="9"/>
    <col min="7176" max="7179" width="11" style="9" bestFit="1" customWidth="1"/>
    <col min="7180" max="7180" width="13.1640625" style="9" bestFit="1" customWidth="1"/>
    <col min="7181" max="7181" width="12.33203125" style="9" bestFit="1" customWidth="1"/>
    <col min="7182" max="7193" width="11" style="9" bestFit="1" customWidth="1"/>
    <col min="7194" max="7428" width="10.83203125" style="9"/>
    <col min="7429" max="7429" width="41.1640625" style="9" customWidth="1"/>
    <col min="7430" max="7430" width="31.6640625" style="9" customWidth="1"/>
    <col min="7431" max="7431" width="10.83203125" style="9"/>
    <col min="7432" max="7435" width="11" style="9" bestFit="1" customWidth="1"/>
    <col min="7436" max="7436" width="13.1640625" style="9" bestFit="1" customWidth="1"/>
    <col min="7437" max="7437" width="12.33203125" style="9" bestFit="1" customWidth="1"/>
    <col min="7438" max="7449" width="11" style="9" bestFit="1" customWidth="1"/>
    <col min="7450" max="7684" width="10.83203125" style="9"/>
    <col min="7685" max="7685" width="41.1640625" style="9" customWidth="1"/>
    <col min="7686" max="7686" width="31.6640625" style="9" customWidth="1"/>
    <col min="7687" max="7687" width="10.83203125" style="9"/>
    <col min="7688" max="7691" width="11" style="9" bestFit="1" customWidth="1"/>
    <col min="7692" max="7692" width="13.1640625" style="9" bestFit="1" customWidth="1"/>
    <col min="7693" max="7693" width="12.33203125" style="9" bestFit="1" customWidth="1"/>
    <col min="7694" max="7705" width="11" style="9" bestFit="1" customWidth="1"/>
    <col min="7706" max="7940" width="10.83203125" style="9"/>
    <col min="7941" max="7941" width="41.1640625" style="9" customWidth="1"/>
    <col min="7942" max="7942" width="31.6640625" style="9" customWidth="1"/>
    <col min="7943" max="7943" width="10.83203125" style="9"/>
    <col min="7944" max="7947" width="11" style="9" bestFit="1" customWidth="1"/>
    <col min="7948" max="7948" width="13.1640625" style="9" bestFit="1" customWidth="1"/>
    <col min="7949" max="7949" width="12.33203125" style="9" bestFit="1" customWidth="1"/>
    <col min="7950" max="7961" width="11" style="9" bestFit="1" customWidth="1"/>
    <col min="7962" max="8196" width="10.83203125" style="9"/>
    <col min="8197" max="8197" width="41.1640625" style="9" customWidth="1"/>
    <col min="8198" max="8198" width="31.6640625" style="9" customWidth="1"/>
    <col min="8199" max="8199" width="10.83203125" style="9"/>
    <col min="8200" max="8203" width="11" style="9" bestFit="1" customWidth="1"/>
    <col min="8204" max="8204" width="13.1640625" style="9" bestFit="1" customWidth="1"/>
    <col min="8205" max="8205" width="12.33203125" style="9" bestFit="1" customWidth="1"/>
    <col min="8206" max="8217" width="11" style="9" bestFit="1" customWidth="1"/>
    <col min="8218" max="8452" width="10.83203125" style="9"/>
    <col min="8453" max="8453" width="41.1640625" style="9" customWidth="1"/>
    <col min="8454" max="8454" width="31.6640625" style="9" customWidth="1"/>
    <col min="8455" max="8455" width="10.83203125" style="9"/>
    <col min="8456" max="8459" width="11" style="9" bestFit="1" customWidth="1"/>
    <col min="8460" max="8460" width="13.1640625" style="9" bestFit="1" customWidth="1"/>
    <col min="8461" max="8461" width="12.33203125" style="9" bestFit="1" customWidth="1"/>
    <col min="8462" max="8473" width="11" style="9" bestFit="1" customWidth="1"/>
    <col min="8474" max="8708" width="10.83203125" style="9"/>
    <col min="8709" max="8709" width="41.1640625" style="9" customWidth="1"/>
    <col min="8710" max="8710" width="31.6640625" style="9" customWidth="1"/>
    <col min="8711" max="8711" width="10.83203125" style="9"/>
    <col min="8712" max="8715" width="11" style="9" bestFit="1" customWidth="1"/>
    <col min="8716" max="8716" width="13.1640625" style="9" bestFit="1" customWidth="1"/>
    <col min="8717" max="8717" width="12.33203125" style="9" bestFit="1" customWidth="1"/>
    <col min="8718" max="8729" width="11" style="9" bestFit="1" customWidth="1"/>
    <col min="8730" max="8964" width="10.83203125" style="9"/>
    <col min="8965" max="8965" width="41.1640625" style="9" customWidth="1"/>
    <col min="8966" max="8966" width="31.6640625" style="9" customWidth="1"/>
    <col min="8967" max="8967" width="10.83203125" style="9"/>
    <col min="8968" max="8971" width="11" style="9" bestFit="1" customWidth="1"/>
    <col min="8972" max="8972" width="13.1640625" style="9" bestFit="1" customWidth="1"/>
    <col min="8973" max="8973" width="12.33203125" style="9" bestFit="1" customWidth="1"/>
    <col min="8974" max="8985" width="11" style="9" bestFit="1" customWidth="1"/>
    <col min="8986" max="9220" width="10.83203125" style="9"/>
    <col min="9221" max="9221" width="41.1640625" style="9" customWidth="1"/>
    <col min="9222" max="9222" width="31.6640625" style="9" customWidth="1"/>
    <col min="9223" max="9223" width="10.83203125" style="9"/>
    <col min="9224" max="9227" width="11" style="9" bestFit="1" customWidth="1"/>
    <col min="9228" max="9228" width="13.1640625" style="9" bestFit="1" customWidth="1"/>
    <col min="9229" max="9229" width="12.33203125" style="9" bestFit="1" customWidth="1"/>
    <col min="9230" max="9241" width="11" style="9" bestFit="1" customWidth="1"/>
    <col min="9242" max="9476" width="10.83203125" style="9"/>
    <col min="9477" max="9477" width="41.1640625" style="9" customWidth="1"/>
    <col min="9478" max="9478" width="31.6640625" style="9" customWidth="1"/>
    <col min="9479" max="9479" width="10.83203125" style="9"/>
    <col min="9480" max="9483" width="11" style="9" bestFit="1" customWidth="1"/>
    <col min="9484" max="9484" width="13.1640625" style="9" bestFit="1" customWidth="1"/>
    <col min="9485" max="9485" width="12.33203125" style="9" bestFit="1" customWidth="1"/>
    <col min="9486" max="9497" width="11" style="9" bestFit="1" customWidth="1"/>
    <col min="9498" max="9732" width="10.83203125" style="9"/>
    <col min="9733" max="9733" width="41.1640625" style="9" customWidth="1"/>
    <col min="9734" max="9734" width="31.6640625" style="9" customWidth="1"/>
    <col min="9735" max="9735" width="10.83203125" style="9"/>
    <col min="9736" max="9739" width="11" style="9" bestFit="1" customWidth="1"/>
    <col min="9740" max="9740" width="13.1640625" style="9" bestFit="1" customWidth="1"/>
    <col min="9741" max="9741" width="12.33203125" style="9" bestFit="1" customWidth="1"/>
    <col min="9742" max="9753" width="11" style="9" bestFit="1" customWidth="1"/>
    <col min="9754" max="9988" width="10.83203125" style="9"/>
    <col min="9989" max="9989" width="41.1640625" style="9" customWidth="1"/>
    <col min="9990" max="9990" width="31.6640625" style="9" customWidth="1"/>
    <col min="9991" max="9991" width="10.83203125" style="9"/>
    <col min="9992" max="9995" width="11" style="9" bestFit="1" customWidth="1"/>
    <col min="9996" max="9996" width="13.1640625" style="9" bestFit="1" customWidth="1"/>
    <col min="9997" max="9997" width="12.33203125" style="9" bestFit="1" customWidth="1"/>
    <col min="9998" max="10009" width="11" style="9" bestFit="1" customWidth="1"/>
    <col min="10010" max="10244" width="10.83203125" style="9"/>
    <col min="10245" max="10245" width="41.1640625" style="9" customWidth="1"/>
    <col min="10246" max="10246" width="31.6640625" style="9" customWidth="1"/>
    <col min="10247" max="10247" width="10.83203125" style="9"/>
    <col min="10248" max="10251" width="11" style="9" bestFit="1" customWidth="1"/>
    <col min="10252" max="10252" width="13.1640625" style="9" bestFit="1" customWidth="1"/>
    <col min="10253" max="10253" width="12.33203125" style="9" bestFit="1" customWidth="1"/>
    <col min="10254" max="10265" width="11" style="9" bestFit="1" customWidth="1"/>
    <col min="10266" max="10500" width="10.83203125" style="9"/>
    <col min="10501" max="10501" width="41.1640625" style="9" customWidth="1"/>
    <col min="10502" max="10502" width="31.6640625" style="9" customWidth="1"/>
    <col min="10503" max="10503" width="10.83203125" style="9"/>
    <col min="10504" max="10507" width="11" style="9" bestFit="1" customWidth="1"/>
    <col min="10508" max="10508" width="13.1640625" style="9" bestFit="1" customWidth="1"/>
    <col min="10509" max="10509" width="12.33203125" style="9" bestFit="1" customWidth="1"/>
    <col min="10510" max="10521" width="11" style="9" bestFit="1" customWidth="1"/>
    <col min="10522" max="10756" width="10.83203125" style="9"/>
    <col min="10757" max="10757" width="41.1640625" style="9" customWidth="1"/>
    <col min="10758" max="10758" width="31.6640625" style="9" customWidth="1"/>
    <col min="10759" max="10759" width="10.83203125" style="9"/>
    <col min="10760" max="10763" width="11" style="9" bestFit="1" customWidth="1"/>
    <col min="10764" max="10764" width="13.1640625" style="9" bestFit="1" customWidth="1"/>
    <col min="10765" max="10765" width="12.33203125" style="9" bestFit="1" customWidth="1"/>
    <col min="10766" max="10777" width="11" style="9" bestFit="1" customWidth="1"/>
    <col min="10778" max="11012" width="10.83203125" style="9"/>
    <col min="11013" max="11013" width="41.1640625" style="9" customWidth="1"/>
    <col min="11014" max="11014" width="31.6640625" style="9" customWidth="1"/>
    <col min="11015" max="11015" width="10.83203125" style="9"/>
    <col min="11016" max="11019" width="11" style="9" bestFit="1" customWidth="1"/>
    <col min="11020" max="11020" width="13.1640625" style="9" bestFit="1" customWidth="1"/>
    <col min="11021" max="11021" width="12.33203125" style="9" bestFit="1" customWidth="1"/>
    <col min="11022" max="11033" width="11" style="9" bestFit="1" customWidth="1"/>
    <col min="11034" max="11268" width="10.83203125" style="9"/>
    <col min="11269" max="11269" width="41.1640625" style="9" customWidth="1"/>
    <col min="11270" max="11270" width="31.6640625" style="9" customWidth="1"/>
    <col min="11271" max="11271" width="10.83203125" style="9"/>
    <col min="11272" max="11275" width="11" style="9" bestFit="1" customWidth="1"/>
    <col min="11276" max="11276" width="13.1640625" style="9" bestFit="1" customWidth="1"/>
    <col min="11277" max="11277" width="12.33203125" style="9" bestFit="1" customWidth="1"/>
    <col min="11278" max="11289" width="11" style="9" bestFit="1" customWidth="1"/>
    <col min="11290" max="11524" width="10.83203125" style="9"/>
    <col min="11525" max="11525" width="41.1640625" style="9" customWidth="1"/>
    <col min="11526" max="11526" width="31.6640625" style="9" customWidth="1"/>
    <col min="11527" max="11527" width="10.83203125" style="9"/>
    <col min="11528" max="11531" width="11" style="9" bestFit="1" customWidth="1"/>
    <col min="11532" max="11532" width="13.1640625" style="9" bestFit="1" customWidth="1"/>
    <col min="11533" max="11533" width="12.33203125" style="9" bestFit="1" customWidth="1"/>
    <col min="11534" max="11545" width="11" style="9" bestFit="1" customWidth="1"/>
    <col min="11546" max="11780" width="10.83203125" style="9"/>
    <col min="11781" max="11781" width="41.1640625" style="9" customWidth="1"/>
    <col min="11782" max="11782" width="31.6640625" style="9" customWidth="1"/>
    <col min="11783" max="11783" width="10.83203125" style="9"/>
    <col min="11784" max="11787" width="11" style="9" bestFit="1" customWidth="1"/>
    <col min="11788" max="11788" width="13.1640625" style="9" bestFit="1" customWidth="1"/>
    <col min="11789" max="11789" width="12.33203125" style="9" bestFit="1" customWidth="1"/>
    <col min="11790" max="11801" width="11" style="9" bestFit="1" customWidth="1"/>
    <col min="11802" max="12036" width="10.83203125" style="9"/>
    <col min="12037" max="12037" width="41.1640625" style="9" customWidth="1"/>
    <col min="12038" max="12038" width="31.6640625" style="9" customWidth="1"/>
    <col min="12039" max="12039" width="10.83203125" style="9"/>
    <col min="12040" max="12043" width="11" style="9" bestFit="1" customWidth="1"/>
    <col min="12044" max="12044" width="13.1640625" style="9" bestFit="1" customWidth="1"/>
    <col min="12045" max="12045" width="12.33203125" style="9" bestFit="1" customWidth="1"/>
    <col min="12046" max="12057" width="11" style="9" bestFit="1" customWidth="1"/>
    <col min="12058" max="12292" width="10.83203125" style="9"/>
    <col min="12293" max="12293" width="41.1640625" style="9" customWidth="1"/>
    <col min="12294" max="12294" width="31.6640625" style="9" customWidth="1"/>
    <col min="12295" max="12295" width="10.83203125" style="9"/>
    <col min="12296" max="12299" width="11" style="9" bestFit="1" customWidth="1"/>
    <col min="12300" max="12300" width="13.1640625" style="9" bestFit="1" customWidth="1"/>
    <col min="12301" max="12301" width="12.33203125" style="9" bestFit="1" customWidth="1"/>
    <col min="12302" max="12313" width="11" style="9" bestFit="1" customWidth="1"/>
    <col min="12314" max="12548" width="10.83203125" style="9"/>
    <col min="12549" max="12549" width="41.1640625" style="9" customWidth="1"/>
    <col min="12550" max="12550" width="31.6640625" style="9" customWidth="1"/>
    <col min="12551" max="12551" width="10.83203125" style="9"/>
    <col min="12552" max="12555" width="11" style="9" bestFit="1" customWidth="1"/>
    <col min="12556" max="12556" width="13.1640625" style="9" bestFit="1" customWidth="1"/>
    <col min="12557" max="12557" width="12.33203125" style="9" bestFit="1" customWidth="1"/>
    <col min="12558" max="12569" width="11" style="9" bestFit="1" customWidth="1"/>
    <col min="12570" max="12804" width="10.83203125" style="9"/>
    <col min="12805" max="12805" width="41.1640625" style="9" customWidth="1"/>
    <col min="12806" max="12806" width="31.6640625" style="9" customWidth="1"/>
    <col min="12807" max="12807" width="10.83203125" style="9"/>
    <col min="12808" max="12811" width="11" style="9" bestFit="1" customWidth="1"/>
    <col min="12812" max="12812" width="13.1640625" style="9" bestFit="1" customWidth="1"/>
    <col min="12813" max="12813" width="12.33203125" style="9" bestFit="1" customWidth="1"/>
    <col min="12814" max="12825" width="11" style="9" bestFit="1" customWidth="1"/>
    <col min="12826" max="13060" width="10.83203125" style="9"/>
    <col min="13061" max="13061" width="41.1640625" style="9" customWidth="1"/>
    <col min="13062" max="13062" width="31.6640625" style="9" customWidth="1"/>
    <col min="13063" max="13063" width="10.83203125" style="9"/>
    <col min="13064" max="13067" width="11" style="9" bestFit="1" customWidth="1"/>
    <col min="13068" max="13068" width="13.1640625" style="9" bestFit="1" customWidth="1"/>
    <col min="13069" max="13069" width="12.33203125" style="9" bestFit="1" customWidth="1"/>
    <col min="13070" max="13081" width="11" style="9" bestFit="1" customWidth="1"/>
    <col min="13082" max="13316" width="10.83203125" style="9"/>
    <col min="13317" max="13317" width="41.1640625" style="9" customWidth="1"/>
    <col min="13318" max="13318" width="31.6640625" style="9" customWidth="1"/>
    <col min="13319" max="13319" width="10.83203125" style="9"/>
    <col min="13320" max="13323" width="11" style="9" bestFit="1" customWidth="1"/>
    <col min="13324" max="13324" width="13.1640625" style="9" bestFit="1" customWidth="1"/>
    <col min="13325" max="13325" width="12.33203125" style="9" bestFit="1" customWidth="1"/>
    <col min="13326" max="13337" width="11" style="9" bestFit="1" customWidth="1"/>
    <col min="13338" max="13572" width="10.83203125" style="9"/>
    <col min="13573" max="13573" width="41.1640625" style="9" customWidth="1"/>
    <col min="13574" max="13574" width="31.6640625" style="9" customWidth="1"/>
    <col min="13575" max="13575" width="10.83203125" style="9"/>
    <col min="13576" max="13579" width="11" style="9" bestFit="1" customWidth="1"/>
    <col min="13580" max="13580" width="13.1640625" style="9" bestFit="1" customWidth="1"/>
    <col min="13581" max="13581" width="12.33203125" style="9" bestFit="1" customWidth="1"/>
    <col min="13582" max="13593" width="11" style="9" bestFit="1" customWidth="1"/>
    <col min="13594" max="13828" width="10.83203125" style="9"/>
    <col min="13829" max="13829" width="41.1640625" style="9" customWidth="1"/>
    <col min="13830" max="13830" width="31.6640625" style="9" customWidth="1"/>
    <col min="13831" max="13831" width="10.83203125" style="9"/>
    <col min="13832" max="13835" width="11" style="9" bestFit="1" customWidth="1"/>
    <col min="13836" max="13836" width="13.1640625" style="9" bestFit="1" customWidth="1"/>
    <col min="13837" max="13837" width="12.33203125" style="9" bestFit="1" customWidth="1"/>
    <col min="13838" max="13849" width="11" style="9" bestFit="1" customWidth="1"/>
    <col min="13850" max="14084" width="10.83203125" style="9"/>
    <col min="14085" max="14085" width="41.1640625" style="9" customWidth="1"/>
    <col min="14086" max="14086" width="31.6640625" style="9" customWidth="1"/>
    <col min="14087" max="14087" width="10.83203125" style="9"/>
    <col min="14088" max="14091" width="11" style="9" bestFit="1" customWidth="1"/>
    <col min="14092" max="14092" width="13.1640625" style="9" bestFit="1" customWidth="1"/>
    <col min="14093" max="14093" width="12.33203125" style="9" bestFit="1" customWidth="1"/>
    <col min="14094" max="14105" width="11" style="9" bestFit="1" customWidth="1"/>
    <col min="14106" max="14340" width="10.83203125" style="9"/>
    <col min="14341" max="14341" width="41.1640625" style="9" customWidth="1"/>
    <col min="14342" max="14342" width="31.6640625" style="9" customWidth="1"/>
    <col min="14343" max="14343" width="10.83203125" style="9"/>
    <col min="14344" max="14347" width="11" style="9" bestFit="1" customWidth="1"/>
    <col min="14348" max="14348" width="13.1640625" style="9" bestFit="1" customWidth="1"/>
    <col min="14349" max="14349" width="12.33203125" style="9" bestFit="1" customWidth="1"/>
    <col min="14350" max="14361" width="11" style="9" bestFit="1" customWidth="1"/>
    <col min="14362" max="14596" width="10.83203125" style="9"/>
    <col min="14597" max="14597" width="41.1640625" style="9" customWidth="1"/>
    <col min="14598" max="14598" width="31.6640625" style="9" customWidth="1"/>
    <col min="14599" max="14599" width="10.83203125" style="9"/>
    <col min="14600" max="14603" width="11" style="9" bestFit="1" customWidth="1"/>
    <col min="14604" max="14604" width="13.1640625" style="9" bestFit="1" customWidth="1"/>
    <col min="14605" max="14605" width="12.33203125" style="9" bestFit="1" customWidth="1"/>
    <col min="14606" max="14617" width="11" style="9" bestFit="1" customWidth="1"/>
    <col min="14618" max="14852" width="10.83203125" style="9"/>
    <col min="14853" max="14853" width="41.1640625" style="9" customWidth="1"/>
    <col min="14854" max="14854" width="31.6640625" style="9" customWidth="1"/>
    <col min="14855" max="14855" width="10.83203125" style="9"/>
    <col min="14856" max="14859" width="11" style="9" bestFit="1" customWidth="1"/>
    <col min="14860" max="14860" width="13.1640625" style="9" bestFit="1" customWidth="1"/>
    <col min="14861" max="14861" width="12.33203125" style="9" bestFit="1" customWidth="1"/>
    <col min="14862" max="14873" width="11" style="9" bestFit="1" customWidth="1"/>
    <col min="14874" max="15108" width="10.83203125" style="9"/>
    <col min="15109" max="15109" width="41.1640625" style="9" customWidth="1"/>
    <col min="15110" max="15110" width="31.6640625" style="9" customWidth="1"/>
    <col min="15111" max="15111" width="10.83203125" style="9"/>
    <col min="15112" max="15115" width="11" style="9" bestFit="1" customWidth="1"/>
    <col min="15116" max="15116" width="13.1640625" style="9" bestFit="1" customWidth="1"/>
    <col min="15117" max="15117" width="12.33203125" style="9" bestFit="1" customWidth="1"/>
    <col min="15118" max="15129" width="11" style="9" bestFit="1" customWidth="1"/>
    <col min="15130" max="15364" width="10.83203125" style="9"/>
    <col min="15365" max="15365" width="41.1640625" style="9" customWidth="1"/>
    <col min="15366" max="15366" width="31.6640625" style="9" customWidth="1"/>
    <col min="15367" max="15367" width="10.83203125" style="9"/>
    <col min="15368" max="15371" width="11" style="9" bestFit="1" customWidth="1"/>
    <col min="15372" max="15372" width="13.1640625" style="9" bestFit="1" customWidth="1"/>
    <col min="15373" max="15373" width="12.33203125" style="9" bestFit="1" customWidth="1"/>
    <col min="15374" max="15385" width="11" style="9" bestFit="1" customWidth="1"/>
    <col min="15386" max="15620" width="10.83203125" style="9"/>
    <col min="15621" max="15621" width="41.1640625" style="9" customWidth="1"/>
    <col min="15622" max="15622" width="31.6640625" style="9" customWidth="1"/>
    <col min="15623" max="15623" width="10.83203125" style="9"/>
    <col min="15624" max="15627" width="11" style="9" bestFit="1" customWidth="1"/>
    <col min="15628" max="15628" width="13.1640625" style="9" bestFit="1" customWidth="1"/>
    <col min="15629" max="15629" width="12.33203125" style="9" bestFit="1" customWidth="1"/>
    <col min="15630" max="15641" width="11" style="9" bestFit="1" customWidth="1"/>
    <col min="15642" max="15876" width="10.83203125" style="9"/>
    <col min="15877" max="15877" width="41.1640625" style="9" customWidth="1"/>
    <col min="15878" max="15878" width="31.6640625" style="9" customWidth="1"/>
    <col min="15879" max="15879" width="10.83203125" style="9"/>
    <col min="15880" max="15883" width="11" style="9" bestFit="1" customWidth="1"/>
    <col min="15884" max="15884" width="13.1640625" style="9" bestFit="1" customWidth="1"/>
    <col min="15885" max="15885" width="12.33203125" style="9" bestFit="1" customWidth="1"/>
    <col min="15886" max="15897" width="11" style="9" bestFit="1" customWidth="1"/>
    <col min="15898" max="16132" width="10.83203125" style="9"/>
    <col min="16133" max="16133" width="41.1640625" style="9" customWidth="1"/>
    <col min="16134" max="16134" width="31.6640625" style="9" customWidth="1"/>
    <col min="16135" max="16135" width="10.83203125" style="9"/>
    <col min="16136" max="16139" width="11" style="9" bestFit="1" customWidth="1"/>
    <col min="16140" max="16140" width="13.1640625" style="9" bestFit="1" customWidth="1"/>
    <col min="16141" max="16141" width="12.33203125" style="9" bestFit="1" customWidth="1"/>
    <col min="16142" max="16153" width="11" style="9" bestFit="1" customWidth="1"/>
    <col min="16154" max="16384" width="10.83203125" style="9"/>
  </cols>
  <sheetData>
    <row r="1" spans="1:27" ht="70">
      <c r="A1" s="1" t="s">
        <v>0</v>
      </c>
      <c r="B1" s="2" t="s">
        <v>655</v>
      </c>
      <c r="C1" s="1" t="s">
        <v>656</v>
      </c>
      <c r="D1" s="2" t="s">
        <v>657</v>
      </c>
      <c r="E1" s="3" t="s">
        <v>1</v>
      </c>
      <c r="F1" s="4" t="s">
        <v>2</v>
      </c>
      <c r="G1" s="3" t="s">
        <v>3</v>
      </c>
      <c r="H1" s="3" t="s">
        <v>4</v>
      </c>
      <c r="I1" s="5" t="s">
        <v>5</v>
      </c>
      <c r="J1" s="6" t="s">
        <v>6</v>
      </c>
      <c r="K1" s="1" t="s">
        <v>7</v>
      </c>
      <c r="L1" s="7" t="s">
        <v>8</v>
      </c>
      <c r="M1" s="7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8" t="s">
        <v>21</v>
      </c>
      <c r="Z1" s="1" t="s">
        <v>22</v>
      </c>
      <c r="AA1" s="9"/>
    </row>
    <row r="2" spans="1:27" ht="14">
      <c r="A2" s="9" t="s">
        <v>23</v>
      </c>
      <c r="B2" s="2" t="s">
        <v>24</v>
      </c>
      <c r="C2" s="9" t="s">
        <v>24</v>
      </c>
      <c r="D2" s="2" t="s">
        <v>24</v>
      </c>
      <c r="E2" s="10" t="s">
        <v>25</v>
      </c>
      <c r="F2" s="11" t="s">
        <v>26</v>
      </c>
      <c r="G2" s="9" t="s">
        <v>27</v>
      </c>
      <c r="H2" s="10">
        <v>1985</v>
      </c>
      <c r="I2" s="9" t="s">
        <v>28</v>
      </c>
      <c r="J2" s="9">
        <v>1987</v>
      </c>
      <c r="K2" s="12">
        <v>17</v>
      </c>
      <c r="L2" s="13">
        <v>5704791.4000000004</v>
      </c>
      <c r="M2" s="13">
        <v>335575.96470588236</v>
      </c>
      <c r="N2" s="9">
        <v>1</v>
      </c>
      <c r="O2" s="9">
        <v>1</v>
      </c>
      <c r="P2" s="9">
        <v>1</v>
      </c>
      <c r="Q2" s="9">
        <v>1</v>
      </c>
      <c r="R2" s="9">
        <v>1</v>
      </c>
      <c r="S2" s="9">
        <v>1</v>
      </c>
      <c r="T2" s="9">
        <v>1</v>
      </c>
      <c r="U2" s="9">
        <v>1</v>
      </c>
      <c r="V2" s="9">
        <v>1</v>
      </c>
      <c r="W2" s="9">
        <v>1</v>
      </c>
      <c r="X2" s="9">
        <f>SUM(N2:W2)</f>
        <v>10</v>
      </c>
      <c r="Y2" s="9">
        <v>1</v>
      </c>
      <c r="Z2" s="10" t="s">
        <v>29</v>
      </c>
      <c r="AA2" s="9"/>
    </row>
    <row r="3" spans="1:27" ht="14">
      <c r="A3" s="9" t="s">
        <v>30</v>
      </c>
      <c r="B3" s="2" t="s">
        <v>24</v>
      </c>
      <c r="C3" s="9" t="s">
        <v>24</v>
      </c>
      <c r="D3" s="2" t="s">
        <v>24</v>
      </c>
      <c r="E3" s="9" t="s">
        <v>31</v>
      </c>
      <c r="F3" s="14" t="s">
        <v>32</v>
      </c>
      <c r="G3" s="9" t="s">
        <v>33</v>
      </c>
      <c r="H3" s="9">
        <v>1971</v>
      </c>
      <c r="I3" s="9" t="s">
        <v>34</v>
      </c>
      <c r="J3" s="9">
        <v>2003</v>
      </c>
      <c r="K3" s="9">
        <v>15</v>
      </c>
      <c r="L3" s="15">
        <v>3765254</v>
      </c>
      <c r="M3" s="15">
        <v>251017</v>
      </c>
      <c r="N3" s="9">
        <v>0</v>
      </c>
      <c r="O3" s="9">
        <v>0</v>
      </c>
      <c r="P3" s="9">
        <v>0</v>
      </c>
      <c r="Q3" s="9">
        <v>1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1</v>
      </c>
      <c r="X3" s="9">
        <v>3</v>
      </c>
      <c r="Y3" s="9">
        <v>1</v>
      </c>
      <c r="Z3" s="10" t="s">
        <v>29</v>
      </c>
      <c r="AA3" s="9"/>
    </row>
    <row r="4" spans="1:27">
      <c r="A4" s="16" t="s">
        <v>35</v>
      </c>
      <c r="B4" s="17" t="s">
        <v>36</v>
      </c>
      <c r="C4" s="9" t="s">
        <v>24</v>
      </c>
      <c r="D4" s="2" t="s">
        <v>24</v>
      </c>
      <c r="E4" s="16" t="s">
        <v>37</v>
      </c>
      <c r="F4" s="18" t="s">
        <v>38</v>
      </c>
      <c r="G4" s="9" t="s">
        <v>27</v>
      </c>
      <c r="H4" s="16">
        <v>1985</v>
      </c>
      <c r="I4" s="9" t="s">
        <v>39</v>
      </c>
      <c r="J4" s="16">
        <v>1986</v>
      </c>
      <c r="K4" s="19">
        <v>17</v>
      </c>
      <c r="L4" s="20">
        <v>907387.70000000007</v>
      </c>
      <c r="M4" s="20">
        <v>53375.74705882353</v>
      </c>
      <c r="N4" s="16">
        <v>1</v>
      </c>
      <c r="O4" s="16">
        <v>1</v>
      </c>
      <c r="P4" s="16">
        <v>1</v>
      </c>
      <c r="Q4" s="16">
        <v>0</v>
      </c>
      <c r="R4" s="16">
        <v>1</v>
      </c>
      <c r="S4" s="16">
        <v>1</v>
      </c>
      <c r="T4" s="16">
        <v>1</v>
      </c>
      <c r="U4" s="16">
        <v>1</v>
      </c>
      <c r="V4" s="16">
        <v>1</v>
      </c>
      <c r="W4" s="16">
        <v>1</v>
      </c>
      <c r="X4" s="16">
        <f>SUM(N4:W4)</f>
        <v>9</v>
      </c>
      <c r="Y4" s="16">
        <v>1</v>
      </c>
      <c r="Z4" s="10" t="s">
        <v>29</v>
      </c>
      <c r="AA4" s="16"/>
    </row>
    <row r="5" spans="1:27" ht="14">
      <c r="A5" s="9" t="s">
        <v>30</v>
      </c>
      <c r="B5" s="21" t="s">
        <v>40</v>
      </c>
      <c r="C5" s="10" t="s">
        <v>24</v>
      </c>
      <c r="D5" s="2" t="s">
        <v>41</v>
      </c>
      <c r="E5" s="9" t="s">
        <v>42</v>
      </c>
      <c r="F5" s="14" t="s">
        <v>43</v>
      </c>
      <c r="G5" s="9" t="s">
        <v>33</v>
      </c>
      <c r="H5" s="9">
        <v>1975</v>
      </c>
      <c r="I5" s="9" t="s">
        <v>28</v>
      </c>
      <c r="J5" s="9">
        <v>1999</v>
      </c>
      <c r="K5" s="9">
        <v>17</v>
      </c>
      <c r="L5" s="15">
        <v>5406399</v>
      </c>
      <c r="M5" s="15">
        <v>318023</v>
      </c>
      <c r="N5" s="5">
        <v>0</v>
      </c>
      <c r="O5" s="5">
        <v>0</v>
      </c>
      <c r="P5" s="5">
        <v>0</v>
      </c>
      <c r="Q5" s="5">
        <v>1</v>
      </c>
      <c r="R5" s="5">
        <v>0</v>
      </c>
      <c r="S5" s="5">
        <v>0</v>
      </c>
      <c r="T5" s="5">
        <v>0</v>
      </c>
      <c r="U5" s="5">
        <v>1</v>
      </c>
      <c r="V5" s="5">
        <v>0</v>
      </c>
      <c r="W5" s="5">
        <v>1</v>
      </c>
      <c r="X5" s="5">
        <v>3</v>
      </c>
      <c r="Y5" s="9">
        <v>1</v>
      </c>
      <c r="Z5" s="10" t="s">
        <v>29</v>
      </c>
      <c r="AA5" s="9"/>
    </row>
    <row r="6" spans="1:27" ht="14">
      <c r="A6" s="9" t="s">
        <v>23</v>
      </c>
      <c r="B6" s="2" t="s">
        <v>44</v>
      </c>
      <c r="C6" s="9" t="s">
        <v>44</v>
      </c>
      <c r="D6" s="2" t="s">
        <v>44</v>
      </c>
      <c r="E6" s="10" t="s">
        <v>45</v>
      </c>
      <c r="F6" s="11" t="s">
        <v>46</v>
      </c>
      <c r="G6" s="9" t="s">
        <v>27</v>
      </c>
      <c r="H6" s="10">
        <v>1989</v>
      </c>
      <c r="I6" s="9" t="s">
        <v>34</v>
      </c>
      <c r="J6" s="9">
        <v>1993</v>
      </c>
      <c r="K6" s="12">
        <v>17</v>
      </c>
      <c r="L6" s="13">
        <v>519703.98</v>
      </c>
      <c r="M6" s="13">
        <v>30570.822352941177</v>
      </c>
      <c r="N6" s="9">
        <v>1</v>
      </c>
      <c r="O6" s="9">
        <v>1</v>
      </c>
      <c r="P6" s="9">
        <v>0</v>
      </c>
      <c r="Q6" s="9">
        <v>1</v>
      </c>
      <c r="R6" s="9">
        <v>0</v>
      </c>
      <c r="S6" s="9">
        <v>1</v>
      </c>
      <c r="T6" s="9">
        <v>0</v>
      </c>
      <c r="U6" s="9">
        <v>1</v>
      </c>
      <c r="V6" s="9">
        <v>0</v>
      </c>
      <c r="W6" s="9">
        <v>1</v>
      </c>
      <c r="X6" s="9">
        <f>SUM(N6:W6)</f>
        <v>6</v>
      </c>
      <c r="Y6" s="9">
        <v>0</v>
      </c>
      <c r="Z6" s="10" t="s">
        <v>29</v>
      </c>
      <c r="AA6" s="9"/>
    </row>
    <row r="7" spans="1:27">
      <c r="A7" s="16" t="s">
        <v>35</v>
      </c>
      <c r="B7" s="17" t="s">
        <v>36</v>
      </c>
      <c r="C7" s="9" t="s">
        <v>24</v>
      </c>
      <c r="D7" s="2" t="s">
        <v>24</v>
      </c>
      <c r="E7" s="16" t="s">
        <v>47</v>
      </c>
      <c r="F7" s="18" t="s">
        <v>48</v>
      </c>
      <c r="G7" s="9" t="s">
        <v>27</v>
      </c>
      <c r="H7" s="16">
        <v>1982</v>
      </c>
      <c r="I7" s="9" t="s">
        <v>39</v>
      </c>
      <c r="J7" s="16">
        <v>1990</v>
      </c>
      <c r="K7" s="19">
        <v>17</v>
      </c>
      <c r="L7" s="20">
        <v>1140865.9100000001</v>
      </c>
      <c r="M7" s="20">
        <v>67109.75941176471</v>
      </c>
      <c r="N7" s="16">
        <v>0</v>
      </c>
      <c r="O7" s="16">
        <v>0</v>
      </c>
      <c r="P7" s="16">
        <v>0</v>
      </c>
      <c r="Q7" s="16">
        <v>1</v>
      </c>
      <c r="R7" s="16">
        <v>1</v>
      </c>
      <c r="S7" s="16">
        <v>0</v>
      </c>
      <c r="T7" s="16">
        <v>0</v>
      </c>
      <c r="U7" s="16">
        <v>1</v>
      </c>
      <c r="V7" s="16">
        <v>0</v>
      </c>
      <c r="W7" s="16">
        <v>1</v>
      </c>
      <c r="X7" s="16">
        <f>SUM(N7:W7)</f>
        <v>4</v>
      </c>
      <c r="Y7" s="16">
        <v>1</v>
      </c>
      <c r="Z7" s="10" t="s">
        <v>29</v>
      </c>
      <c r="AA7" s="16"/>
    </row>
    <row r="8" spans="1:27">
      <c r="A8" s="16" t="s">
        <v>35</v>
      </c>
      <c r="B8" s="17" t="s">
        <v>36</v>
      </c>
      <c r="C8" s="9" t="s">
        <v>24</v>
      </c>
      <c r="D8" s="2" t="s">
        <v>24</v>
      </c>
      <c r="E8" s="16" t="s">
        <v>49</v>
      </c>
      <c r="F8" s="18" t="s">
        <v>50</v>
      </c>
      <c r="G8" s="9" t="s">
        <v>27</v>
      </c>
      <c r="H8" s="16">
        <v>1982</v>
      </c>
      <c r="I8" s="9" t="s">
        <v>34</v>
      </c>
      <c r="J8" s="16">
        <v>1990</v>
      </c>
      <c r="K8" s="19">
        <v>17</v>
      </c>
      <c r="L8" s="20">
        <v>1472996.2199999997</v>
      </c>
      <c r="M8" s="20">
        <v>86646.836470588227</v>
      </c>
      <c r="N8" s="16">
        <v>0</v>
      </c>
      <c r="O8" s="16">
        <v>0</v>
      </c>
      <c r="P8" s="16">
        <v>0</v>
      </c>
      <c r="Q8" s="16">
        <v>1</v>
      </c>
      <c r="R8" s="16">
        <v>1</v>
      </c>
      <c r="S8" s="16">
        <v>0</v>
      </c>
      <c r="T8" s="16">
        <v>0</v>
      </c>
      <c r="U8" s="16">
        <v>1</v>
      </c>
      <c r="V8" s="16">
        <v>0</v>
      </c>
      <c r="W8" s="16">
        <v>1</v>
      </c>
      <c r="X8" s="16">
        <f>SUM(N8:W8)</f>
        <v>4</v>
      </c>
      <c r="Y8" s="16">
        <v>1</v>
      </c>
      <c r="Z8" s="10" t="s">
        <v>29</v>
      </c>
      <c r="AA8" s="16"/>
    </row>
    <row r="9" spans="1:27" ht="14">
      <c r="A9" s="9" t="s">
        <v>51</v>
      </c>
      <c r="B9" s="2" t="s">
        <v>24</v>
      </c>
      <c r="C9" s="9" t="s">
        <v>24</v>
      </c>
      <c r="D9" s="2" t="s">
        <v>24</v>
      </c>
      <c r="E9" s="5" t="s">
        <v>52</v>
      </c>
      <c r="F9" s="14" t="s">
        <v>53</v>
      </c>
      <c r="G9" s="9" t="s">
        <v>33</v>
      </c>
      <c r="H9" s="9">
        <v>1987</v>
      </c>
      <c r="I9" s="9" t="s">
        <v>39</v>
      </c>
      <c r="J9" s="9">
        <v>1999</v>
      </c>
      <c r="K9" s="9">
        <v>12</v>
      </c>
      <c r="L9" s="15">
        <v>4609952</v>
      </c>
      <c r="M9" s="15">
        <v>384162.66666666669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1">
        <v>1</v>
      </c>
      <c r="Y9" s="9">
        <v>0</v>
      </c>
      <c r="Z9" s="10" t="s">
        <v>29</v>
      </c>
      <c r="AA9" s="9"/>
    </row>
    <row r="10" spans="1:27" ht="14">
      <c r="A10" s="9" t="s">
        <v>54</v>
      </c>
      <c r="B10" s="2" t="s">
        <v>24</v>
      </c>
      <c r="C10" s="9" t="s">
        <v>24</v>
      </c>
      <c r="D10" s="2" t="s">
        <v>24</v>
      </c>
      <c r="E10" s="9" t="s">
        <v>55</v>
      </c>
      <c r="F10" s="14" t="s">
        <v>56</v>
      </c>
      <c r="G10" s="9" t="s">
        <v>27</v>
      </c>
      <c r="H10" s="9">
        <v>2013</v>
      </c>
      <c r="I10" s="9" t="s">
        <v>39</v>
      </c>
      <c r="J10" s="5">
        <v>2016</v>
      </c>
      <c r="K10" s="9">
        <v>1</v>
      </c>
      <c r="L10" s="15">
        <v>75550</v>
      </c>
      <c r="M10" s="15">
        <v>75550</v>
      </c>
      <c r="N10" s="9">
        <v>1</v>
      </c>
      <c r="O10" s="5">
        <v>0</v>
      </c>
      <c r="P10" s="9">
        <v>0</v>
      </c>
      <c r="Q10" s="5">
        <v>1</v>
      </c>
      <c r="R10" s="9">
        <v>0</v>
      </c>
      <c r="S10" s="9">
        <v>0</v>
      </c>
      <c r="T10" s="9">
        <v>0</v>
      </c>
      <c r="U10" s="9">
        <v>1</v>
      </c>
      <c r="V10" s="9">
        <v>0</v>
      </c>
      <c r="W10" s="9">
        <v>1</v>
      </c>
      <c r="X10" s="9">
        <v>4</v>
      </c>
      <c r="Y10" s="5">
        <v>1</v>
      </c>
      <c r="Z10" s="10" t="s">
        <v>29</v>
      </c>
      <c r="AA10" s="9"/>
    </row>
    <row r="11" spans="1:27" ht="14">
      <c r="A11" s="9" t="s">
        <v>54</v>
      </c>
      <c r="B11" s="2" t="s">
        <v>24</v>
      </c>
      <c r="C11" s="9" t="s">
        <v>24</v>
      </c>
      <c r="D11" s="2" t="s">
        <v>24</v>
      </c>
      <c r="E11" s="9" t="s">
        <v>57</v>
      </c>
      <c r="F11" s="14" t="s">
        <v>58</v>
      </c>
      <c r="G11" s="9" t="s">
        <v>27</v>
      </c>
      <c r="H11" s="9">
        <v>1997</v>
      </c>
      <c r="I11" s="9" t="s">
        <v>34</v>
      </c>
      <c r="J11" s="5">
        <v>2005</v>
      </c>
      <c r="K11" s="9">
        <v>16</v>
      </c>
      <c r="L11" s="15">
        <v>3607228</v>
      </c>
      <c r="M11" s="15">
        <v>225452</v>
      </c>
      <c r="N11" s="9">
        <v>1</v>
      </c>
      <c r="O11" s="5">
        <v>0</v>
      </c>
      <c r="P11" s="9">
        <v>0</v>
      </c>
      <c r="Q11" s="9">
        <v>1</v>
      </c>
      <c r="R11" s="9">
        <v>0</v>
      </c>
      <c r="S11" s="9">
        <v>0</v>
      </c>
      <c r="T11" s="9">
        <v>0</v>
      </c>
      <c r="U11" s="9">
        <v>1</v>
      </c>
      <c r="V11" s="9">
        <v>0</v>
      </c>
      <c r="W11" s="9">
        <v>1</v>
      </c>
      <c r="X11" s="9">
        <v>4</v>
      </c>
      <c r="Y11" s="5">
        <v>0</v>
      </c>
      <c r="Z11" s="10" t="s">
        <v>29</v>
      </c>
      <c r="AA11" s="9"/>
    </row>
    <row r="12" spans="1:27">
      <c r="A12" s="16" t="s">
        <v>35</v>
      </c>
      <c r="B12" s="17" t="s">
        <v>36</v>
      </c>
      <c r="C12" s="9" t="s">
        <v>24</v>
      </c>
      <c r="D12" s="2" t="s">
        <v>24</v>
      </c>
      <c r="E12" s="16" t="s">
        <v>59</v>
      </c>
      <c r="F12" s="18" t="s">
        <v>60</v>
      </c>
      <c r="G12" s="9" t="s">
        <v>33</v>
      </c>
      <c r="H12" s="16">
        <v>1984</v>
      </c>
      <c r="I12" s="9" t="s">
        <v>39</v>
      </c>
      <c r="J12" s="16">
        <v>1995</v>
      </c>
      <c r="K12" s="19">
        <v>17</v>
      </c>
      <c r="L12" s="20">
        <v>579339.09999999986</v>
      </c>
      <c r="M12" s="20">
        <v>34078.770588235289</v>
      </c>
      <c r="N12" s="16">
        <v>1</v>
      </c>
      <c r="O12" s="16">
        <v>0</v>
      </c>
      <c r="P12" s="16">
        <v>0</v>
      </c>
      <c r="Q12" s="16">
        <v>1</v>
      </c>
      <c r="R12" s="16">
        <v>1</v>
      </c>
      <c r="S12" s="16">
        <v>1</v>
      </c>
      <c r="T12" s="16">
        <v>1</v>
      </c>
      <c r="U12" s="16">
        <v>1</v>
      </c>
      <c r="V12" s="16">
        <v>1</v>
      </c>
      <c r="W12" s="16">
        <v>1</v>
      </c>
      <c r="X12" s="16">
        <f>SUM(N12:W12)</f>
        <v>8</v>
      </c>
      <c r="Y12" s="16">
        <v>0</v>
      </c>
      <c r="Z12" s="10" t="s">
        <v>29</v>
      </c>
      <c r="AA12" s="16"/>
    </row>
    <row r="13" spans="1:27" ht="14">
      <c r="A13" s="9" t="s">
        <v>30</v>
      </c>
      <c r="B13" s="2" t="s">
        <v>24</v>
      </c>
      <c r="C13" s="9" t="s">
        <v>24</v>
      </c>
      <c r="D13" s="2" t="s">
        <v>24</v>
      </c>
      <c r="E13" s="9" t="s">
        <v>61</v>
      </c>
      <c r="F13" s="14" t="s">
        <v>62</v>
      </c>
      <c r="G13" s="9" t="s">
        <v>33</v>
      </c>
      <c r="H13" s="9">
        <v>1987</v>
      </c>
      <c r="I13" s="9" t="s">
        <v>39</v>
      </c>
      <c r="J13" s="9">
        <v>1999</v>
      </c>
      <c r="K13" s="9">
        <v>17</v>
      </c>
      <c r="L13" s="15">
        <v>681360</v>
      </c>
      <c r="M13" s="15">
        <v>40080</v>
      </c>
      <c r="N13" s="9">
        <v>1</v>
      </c>
      <c r="O13" s="9">
        <v>1</v>
      </c>
      <c r="P13" s="9">
        <v>0</v>
      </c>
      <c r="Q13" s="9">
        <v>1</v>
      </c>
      <c r="R13" s="9">
        <v>1</v>
      </c>
      <c r="S13" s="9">
        <v>1</v>
      </c>
      <c r="T13" s="9">
        <v>0</v>
      </c>
      <c r="U13" s="9">
        <v>1</v>
      </c>
      <c r="V13" s="9">
        <v>0</v>
      </c>
      <c r="W13" s="9">
        <v>1</v>
      </c>
      <c r="X13" s="9">
        <v>8</v>
      </c>
      <c r="Y13" s="9">
        <v>0</v>
      </c>
      <c r="Z13" s="10" t="s">
        <v>29</v>
      </c>
      <c r="AA13" s="9"/>
    </row>
    <row r="14" spans="1:27" ht="14">
      <c r="A14" s="9" t="s">
        <v>30</v>
      </c>
      <c r="B14" s="2" t="s">
        <v>24</v>
      </c>
      <c r="C14" s="9" t="s">
        <v>24</v>
      </c>
      <c r="D14" s="2" t="s">
        <v>24</v>
      </c>
      <c r="E14" s="9" t="s">
        <v>63</v>
      </c>
      <c r="F14" s="14" t="s">
        <v>64</v>
      </c>
      <c r="G14" s="9" t="s">
        <v>27</v>
      </c>
      <c r="H14" s="9">
        <v>1967</v>
      </c>
      <c r="I14" s="9" t="s">
        <v>65</v>
      </c>
      <c r="J14" s="9">
        <v>1998</v>
      </c>
      <c r="K14" s="9">
        <v>17</v>
      </c>
      <c r="L14" s="15">
        <v>3994197</v>
      </c>
      <c r="M14" s="15">
        <v>234953</v>
      </c>
      <c r="N14" s="9">
        <v>1</v>
      </c>
      <c r="O14" s="9">
        <v>0</v>
      </c>
      <c r="P14" s="9">
        <v>0</v>
      </c>
      <c r="Q14" s="9">
        <v>1</v>
      </c>
      <c r="R14" s="9">
        <v>1</v>
      </c>
      <c r="S14" s="9">
        <v>0</v>
      </c>
      <c r="T14" s="9">
        <v>0</v>
      </c>
      <c r="U14" s="9">
        <v>1</v>
      </c>
      <c r="V14" s="9">
        <v>0</v>
      </c>
      <c r="W14" s="9">
        <v>1</v>
      </c>
      <c r="X14" s="9">
        <v>5</v>
      </c>
      <c r="Y14" s="9">
        <v>0</v>
      </c>
      <c r="Z14" s="10" t="s">
        <v>29</v>
      </c>
      <c r="AA14" s="9"/>
    </row>
    <row r="15" spans="1:27" ht="14">
      <c r="A15" s="9" t="s">
        <v>23</v>
      </c>
      <c r="B15" s="2" t="s">
        <v>24</v>
      </c>
      <c r="C15" s="9" t="s">
        <v>24</v>
      </c>
      <c r="D15" s="2" t="s">
        <v>24</v>
      </c>
      <c r="E15" s="10" t="s">
        <v>66</v>
      </c>
      <c r="F15" s="11" t="s">
        <v>67</v>
      </c>
      <c r="G15" s="9" t="s">
        <v>27</v>
      </c>
      <c r="H15" s="10">
        <v>2002</v>
      </c>
      <c r="I15" s="9" t="s">
        <v>39</v>
      </c>
      <c r="J15" s="9">
        <v>1998</v>
      </c>
      <c r="K15" s="12">
        <v>11</v>
      </c>
      <c r="L15" s="13">
        <v>1383423</v>
      </c>
      <c r="M15" s="13">
        <v>125765.72727272728</v>
      </c>
      <c r="N15" s="9">
        <v>1</v>
      </c>
      <c r="O15" s="9">
        <v>0</v>
      </c>
      <c r="P15" s="9">
        <v>0</v>
      </c>
      <c r="Q15" s="9">
        <v>1</v>
      </c>
      <c r="R15" s="9">
        <v>1</v>
      </c>
      <c r="S15" s="9">
        <v>0</v>
      </c>
      <c r="T15" s="9">
        <v>0</v>
      </c>
      <c r="U15" s="9">
        <v>1</v>
      </c>
      <c r="V15" s="9">
        <v>0</v>
      </c>
      <c r="W15" s="9">
        <v>1</v>
      </c>
      <c r="X15" s="9">
        <f t="shared" ref="X15:X43" si="0">SUM(N15:W15)</f>
        <v>5</v>
      </c>
      <c r="Y15" s="9">
        <v>1</v>
      </c>
      <c r="Z15" s="10" t="s">
        <v>29</v>
      </c>
      <c r="AA15" s="9"/>
    </row>
    <row r="16" spans="1:27" ht="14">
      <c r="A16" s="9" t="s">
        <v>51</v>
      </c>
      <c r="B16" s="2" t="s">
        <v>24</v>
      </c>
      <c r="C16" s="9" t="s">
        <v>24</v>
      </c>
      <c r="D16" s="2" t="s">
        <v>24</v>
      </c>
      <c r="E16" s="5" t="s">
        <v>68</v>
      </c>
      <c r="F16" s="14" t="s">
        <v>69</v>
      </c>
      <c r="G16" s="9" t="s">
        <v>27</v>
      </c>
      <c r="H16" s="9">
        <v>1967</v>
      </c>
      <c r="I16" s="9" t="s">
        <v>65</v>
      </c>
      <c r="J16" s="9">
        <v>1999</v>
      </c>
      <c r="K16" s="9">
        <v>12</v>
      </c>
      <c r="L16" s="15">
        <v>16012025</v>
      </c>
      <c r="M16" s="15">
        <v>1334335.4166666667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1">
        <f t="shared" si="0"/>
        <v>0</v>
      </c>
      <c r="Y16" s="9">
        <v>1</v>
      </c>
      <c r="Z16" s="10" t="s">
        <v>29</v>
      </c>
      <c r="AA16" s="9"/>
    </row>
    <row r="17" spans="1:27" ht="14">
      <c r="A17" s="9" t="s">
        <v>23</v>
      </c>
      <c r="B17" s="2" t="s">
        <v>24</v>
      </c>
      <c r="C17" s="9" t="s">
        <v>24</v>
      </c>
      <c r="D17" s="2" t="s">
        <v>24</v>
      </c>
      <c r="E17" s="10" t="s">
        <v>70</v>
      </c>
      <c r="F17" s="11" t="s">
        <v>71</v>
      </c>
      <c r="G17" s="9" t="s">
        <v>27</v>
      </c>
      <c r="H17" s="10">
        <v>1985</v>
      </c>
      <c r="I17" s="9" t="s">
        <v>34</v>
      </c>
      <c r="J17" s="9">
        <v>1990</v>
      </c>
      <c r="K17" s="12">
        <v>17</v>
      </c>
      <c r="L17" s="13">
        <v>880689.59000000008</v>
      </c>
      <c r="M17" s="13">
        <v>51805.270000000004</v>
      </c>
      <c r="N17" s="5">
        <v>1</v>
      </c>
      <c r="O17" s="9">
        <v>1</v>
      </c>
      <c r="P17" s="9">
        <v>0</v>
      </c>
      <c r="Q17" s="9">
        <v>1</v>
      </c>
      <c r="R17" s="9">
        <v>0</v>
      </c>
      <c r="S17" s="9">
        <v>0</v>
      </c>
      <c r="T17" s="9">
        <v>0</v>
      </c>
      <c r="U17" s="9">
        <v>1</v>
      </c>
      <c r="V17" s="9">
        <v>0</v>
      </c>
      <c r="W17" s="9">
        <v>1</v>
      </c>
      <c r="X17" s="9">
        <f t="shared" si="0"/>
        <v>5</v>
      </c>
      <c r="Y17" s="9">
        <v>0</v>
      </c>
      <c r="Z17" s="10" t="s">
        <v>29</v>
      </c>
      <c r="AA17" s="9"/>
    </row>
    <row r="18" spans="1:27">
      <c r="A18" s="16" t="s">
        <v>35</v>
      </c>
      <c r="B18" s="17" t="s">
        <v>36</v>
      </c>
      <c r="C18" s="9" t="s">
        <v>24</v>
      </c>
      <c r="D18" s="2" t="s">
        <v>24</v>
      </c>
      <c r="E18" s="16" t="s">
        <v>72</v>
      </c>
      <c r="F18" s="18" t="s">
        <v>73</v>
      </c>
      <c r="G18" s="9" t="s">
        <v>33</v>
      </c>
      <c r="H18" s="16">
        <v>1994</v>
      </c>
      <c r="I18" s="9" t="s">
        <v>65</v>
      </c>
      <c r="J18" s="16">
        <v>2000</v>
      </c>
      <c r="K18" s="19">
        <v>17</v>
      </c>
      <c r="L18" s="20">
        <v>2619593</v>
      </c>
      <c r="M18" s="20">
        <v>154093.70588235295</v>
      </c>
      <c r="N18" s="16">
        <v>1</v>
      </c>
      <c r="O18" s="16">
        <v>0</v>
      </c>
      <c r="P18" s="16">
        <v>1</v>
      </c>
      <c r="Q18" s="16">
        <v>1</v>
      </c>
      <c r="R18" s="16">
        <v>1</v>
      </c>
      <c r="S18" s="16">
        <v>0</v>
      </c>
      <c r="T18" s="16">
        <v>1</v>
      </c>
      <c r="U18" s="16">
        <v>1</v>
      </c>
      <c r="V18" s="16">
        <v>1</v>
      </c>
      <c r="W18" s="16">
        <v>1</v>
      </c>
      <c r="X18" s="16">
        <f t="shared" si="0"/>
        <v>8</v>
      </c>
      <c r="Y18" s="16">
        <v>0</v>
      </c>
      <c r="Z18" s="10" t="s">
        <v>29</v>
      </c>
      <c r="AA18" s="16"/>
    </row>
    <row r="19" spans="1:27" ht="14">
      <c r="A19" s="9" t="s">
        <v>23</v>
      </c>
      <c r="B19" s="2" t="s">
        <v>24</v>
      </c>
      <c r="C19" s="9" t="s">
        <v>24</v>
      </c>
      <c r="D19" s="2" t="s">
        <v>24</v>
      </c>
      <c r="E19" s="10" t="s">
        <v>74</v>
      </c>
      <c r="F19" s="11" t="s">
        <v>75</v>
      </c>
      <c r="G19" s="9" t="s">
        <v>27</v>
      </c>
      <c r="H19" s="10">
        <v>1985</v>
      </c>
      <c r="I19" s="9" t="s">
        <v>65</v>
      </c>
      <c r="J19" s="9">
        <v>1987</v>
      </c>
      <c r="K19" s="12">
        <v>17</v>
      </c>
      <c r="L19" s="13">
        <v>1552084.6800000002</v>
      </c>
      <c r="M19" s="13">
        <v>91299.098823529421</v>
      </c>
      <c r="N19" s="5">
        <v>1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  <c r="T19" s="9">
        <v>1</v>
      </c>
      <c r="U19" s="9">
        <v>1</v>
      </c>
      <c r="V19" s="9">
        <v>1</v>
      </c>
      <c r="W19" s="9">
        <v>1</v>
      </c>
      <c r="X19" s="9">
        <f t="shared" si="0"/>
        <v>10</v>
      </c>
      <c r="Y19" s="9">
        <v>1</v>
      </c>
      <c r="Z19" s="10" t="s">
        <v>29</v>
      </c>
      <c r="AA19" s="9"/>
    </row>
    <row r="20" spans="1:27">
      <c r="A20" s="16" t="s">
        <v>35</v>
      </c>
      <c r="B20" s="17" t="s">
        <v>36</v>
      </c>
      <c r="C20" s="9" t="s">
        <v>24</v>
      </c>
      <c r="D20" s="2" t="s">
        <v>24</v>
      </c>
      <c r="E20" s="16" t="s">
        <v>76</v>
      </c>
      <c r="F20" s="18" t="s">
        <v>77</v>
      </c>
      <c r="G20" s="9" t="s">
        <v>27</v>
      </c>
      <c r="H20" s="16">
        <v>1985</v>
      </c>
      <c r="I20" s="9" t="s">
        <v>65</v>
      </c>
      <c r="J20" s="16">
        <v>1986</v>
      </c>
      <c r="K20" s="19">
        <v>17</v>
      </c>
      <c r="L20" s="20">
        <v>410687.19999999995</v>
      </c>
      <c r="M20" s="20">
        <v>24158.070588235292</v>
      </c>
      <c r="N20" s="16">
        <v>1</v>
      </c>
      <c r="O20" s="16">
        <v>1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1</v>
      </c>
      <c r="V20" s="16">
        <v>0</v>
      </c>
      <c r="W20" s="16">
        <v>1</v>
      </c>
      <c r="X20" s="16">
        <f t="shared" si="0"/>
        <v>4</v>
      </c>
      <c r="Y20" s="16">
        <v>1</v>
      </c>
      <c r="Z20" s="10" t="s">
        <v>29</v>
      </c>
      <c r="AA20" s="16"/>
    </row>
    <row r="21" spans="1:27">
      <c r="A21" s="16" t="s">
        <v>35</v>
      </c>
      <c r="B21" s="17" t="s">
        <v>36</v>
      </c>
      <c r="C21" s="9" t="s">
        <v>24</v>
      </c>
      <c r="D21" s="2" t="s">
        <v>24</v>
      </c>
      <c r="E21" s="16" t="s">
        <v>78</v>
      </c>
      <c r="F21" s="18" t="s">
        <v>79</v>
      </c>
      <c r="G21" s="9" t="s">
        <v>33</v>
      </c>
      <c r="H21" s="16">
        <v>1993</v>
      </c>
      <c r="I21" s="9" t="s">
        <v>65</v>
      </c>
      <c r="J21" s="16">
        <v>1996</v>
      </c>
      <c r="K21" s="19">
        <v>17</v>
      </c>
      <c r="L21" s="20">
        <v>63469962.729999997</v>
      </c>
      <c r="M21" s="20">
        <v>3733527.2194117643</v>
      </c>
      <c r="N21" s="16">
        <v>0</v>
      </c>
      <c r="O21" s="16">
        <v>1</v>
      </c>
      <c r="P21" s="16">
        <v>0</v>
      </c>
      <c r="Q21" s="16">
        <v>1</v>
      </c>
      <c r="R21" s="16">
        <v>1</v>
      </c>
      <c r="S21" s="16">
        <v>0</v>
      </c>
      <c r="T21" s="16">
        <v>1</v>
      </c>
      <c r="U21" s="16">
        <v>1</v>
      </c>
      <c r="V21" s="16">
        <v>0</v>
      </c>
      <c r="W21" s="16">
        <v>1</v>
      </c>
      <c r="X21" s="16">
        <f t="shared" si="0"/>
        <v>6</v>
      </c>
      <c r="Y21" s="16">
        <v>1</v>
      </c>
      <c r="Z21" s="10" t="s">
        <v>29</v>
      </c>
      <c r="AA21" s="16"/>
    </row>
    <row r="22" spans="1:27">
      <c r="A22" s="16" t="s">
        <v>35</v>
      </c>
      <c r="B22" s="17" t="s">
        <v>36</v>
      </c>
      <c r="C22" s="9" t="s">
        <v>24</v>
      </c>
      <c r="D22" s="2" t="s">
        <v>24</v>
      </c>
      <c r="E22" s="16" t="s">
        <v>80</v>
      </c>
      <c r="F22" s="18" t="s">
        <v>81</v>
      </c>
      <c r="G22" s="9" t="s">
        <v>33</v>
      </c>
      <c r="H22" s="16">
        <v>1967</v>
      </c>
      <c r="I22" s="9" t="s">
        <v>34</v>
      </c>
      <c r="J22" s="16">
        <v>1997</v>
      </c>
      <c r="K22" s="19">
        <v>17</v>
      </c>
      <c r="L22" s="20">
        <v>753330.39999999991</v>
      </c>
      <c r="M22" s="20">
        <v>44313.552941176466</v>
      </c>
      <c r="N22" s="16">
        <v>1</v>
      </c>
      <c r="O22" s="16">
        <v>0</v>
      </c>
      <c r="P22" s="16">
        <v>0</v>
      </c>
      <c r="Q22" s="16">
        <v>0</v>
      </c>
      <c r="R22" s="16">
        <v>1</v>
      </c>
      <c r="S22" s="16">
        <v>0</v>
      </c>
      <c r="T22" s="16">
        <v>1</v>
      </c>
      <c r="U22" s="16">
        <v>1</v>
      </c>
      <c r="V22" s="16">
        <v>0</v>
      </c>
      <c r="W22" s="16">
        <v>0</v>
      </c>
      <c r="X22" s="16">
        <f t="shared" si="0"/>
        <v>4</v>
      </c>
      <c r="Y22" s="16">
        <v>1</v>
      </c>
      <c r="Z22" s="10" t="s">
        <v>29</v>
      </c>
      <c r="AA22" s="16"/>
    </row>
    <row r="23" spans="1:27">
      <c r="A23" s="16" t="s">
        <v>35</v>
      </c>
      <c r="B23" s="17" t="s">
        <v>36</v>
      </c>
      <c r="C23" s="9" t="s">
        <v>24</v>
      </c>
      <c r="D23" s="2" t="s">
        <v>24</v>
      </c>
      <c r="E23" s="16" t="s">
        <v>82</v>
      </c>
      <c r="F23" s="18" t="s">
        <v>83</v>
      </c>
      <c r="G23" s="9" t="s">
        <v>27</v>
      </c>
      <c r="H23" s="16">
        <v>1967</v>
      </c>
      <c r="I23" s="9" t="s">
        <v>65</v>
      </c>
      <c r="J23" s="16">
        <v>1990</v>
      </c>
      <c r="K23" s="19">
        <v>17</v>
      </c>
      <c r="L23" s="20">
        <v>4998360.12</v>
      </c>
      <c r="M23" s="20">
        <v>294021.18352941179</v>
      </c>
      <c r="N23" s="16">
        <v>0</v>
      </c>
      <c r="O23" s="16">
        <v>0</v>
      </c>
      <c r="P23" s="16">
        <v>0</v>
      </c>
      <c r="Q23" s="16">
        <v>1</v>
      </c>
      <c r="R23" s="16">
        <v>1</v>
      </c>
      <c r="S23" s="16">
        <v>0</v>
      </c>
      <c r="T23" s="16">
        <v>0</v>
      </c>
      <c r="U23" s="16">
        <v>1</v>
      </c>
      <c r="V23" s="16">
        <v>0</v>
      </c>
      <c r="W23" s="16">
        <v>1</v>
      </c>
      <c r="X23" s="16">
        <f t="shared" si="0"/>
        <v>4</v>
      </c>
      <c r="Y23" s="16">
        <v>0</v>
      </c>
      <c r="Z23" s="10" t="s">
        <v>29</v>
      </c>
      <c r="AA23" s="16"/>
    </row>
    <row r="24" spans="1:27">
      <c r="A24" s="16" t="s">
        <v>35</v>
      </c>
      <c r="B24" s="17" t="s">
        <v>36</v>
      </c>
      <c r="C24" s="9" t="s">
        <v>24</v>
      </c>
      <c r="D24" s="2" t="s">
        <v>24</v>
      </c>
      <c r="E24" s="16" t="s">
        <v>84</v>
      </c>
      <c r="F24" s="18" t="s">
        <v>85</v>
      </c>
      <c r="G24" s="9" t="s">
        <v>27</v>
      </c>
      <c r="H24" s="16">
        <v>1994</v>
      </c>
      <c r="I24" s="9" t="s">
        <v>65</v>
      </c>
      <c r="J24" s="16">
        <v>2000</v>
      </c>
      <c r="K24" s="19">
        <v>17</v>
      </c>
      <c r="L24" s="20">
        <v>3426490.5100000002</v>
      </c>
      <c r="M24" s="20">
        <v>201558.26529411765</v>
      </c>
      <c r="N24" s="16">
        <v>1</v>
      </c>
      <c r="O24" s="16">
        <v>0</v>
      </c>
      <c r="P24" s="16">
        <v>1</v>
      </c>
      <c r="Q24" s="16">
        <v>1</v>
      </c>
      <c r="R24" s="16">
        <v>1</v>
      </c>
      <c r="S24" s="16">
        <v>0</v>
      </c>
      <c r="T24" s="16">
        <v>1</v>
      </c>
      <c r="U24" s="16">
        <v>1</v>
      </c>
      <c r="V24" s="16">
        <v>1</v>
      </c>
      <c r="W24" s="16">
        <v>1</v>
      </c>
      <c r="X24" s="16">
        <f t="shared" si="0"/>
        <v>8</v>
      </c>
      <c r="Y24" s="16">
        <v>0</v>
      </c>
      <c r="Z24" s="10" t="s">
        <v>29</v>
      </c>
      <c r="AA24" s="16"/>
    </row>
    <row r="25" spans="1:27" ht="14">
      <c r="A25" s="9" t="s">
        <v>51</v>
      </c>
      <c r="B25" s="2" t="s">
        <v>24</v>
      </c>
      <c r="C25" s="9" t="s">
        <v>24</v>
      </c>
      <c r="D25" s="2" t="s">
        <v>24</v>
      </c>
      <c r="E25" s="5" t="s">
        <v>86</v>
      </c>
      <c r="F25" s="14" t="s">
        <v>87</v>
      </c>
      <c r="G25" s="9" t="s">
        <v>27</v>
      </c>
      <c r="H25" s="9">
        <v>1967</v>
      </c>
      <c r="I25" s="9" t="s">
        <v>65</v>
      </c>
      <c r="J25" s="9">
        <v>1999</v>
      </c>
      <c r="K25" s="9">
        <v>12</v>
      </c>
      <c r="L25" s="15">
        <v>9657142</v>
      </c>
      <c r="M25" s="15">
        <v>804761.83333333337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1">
        <f t="shared" si="0"/>
        <v>0</v>
      </c>
      <c r="Y25" s="9">
        <v>1</v>
      </c>
      <c r="Z25" s="10" t="s">
        <v>29</v>
      </c>
      <c r="AA25" s="9"/>
    </row>
    <row r="26" spans="1:27" ht="14">
      <c r="A26" s="9" t="s">
        <v>51</v>
      </c>
      <c r="B26" s="2" t="s">
        <v>24</v>
      </c>
      <c r="C26" s="9" t="s">
        <v>24</v>
      </c>
      <c r="D26" s="2" t="s">
        <v>24</v>
      </c>
      <c r="E26" s="5" t="s">
        <v>88</v>
      </c>
      <c r="F26" s="14" t="s">
        <v>89</v>
      </c>
      <c r="G26" s="9" t="s">
        <v>27</v>
      </c>
      <c r="H26" s="9">
        <v>1986</v>
      </c>
      <c r="I26" s="9" t="s">
        <v>65</v>
      </c>
      <c r="J26" s="9">
        <v>1999</v>
      </c>
      <c r="K26" s="9">
        <v>12</v>
      </c>
      <c r="L26" s="15">
        <v>4745746</v>
      </c>
      <c r="M26" s="15">
        <v>395478.83333333331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1">
        <f t="shared" si="0"/>
        <v>0</v>
      </c>
      <c r="Y26" s="9">
        <v>0</v>
      </c>
      <c r="Z26" s="10" t="s">
        <v>29</v>
      </c>
      <c r="AA26" s="9"/>
    </row>
    <row r="27" spans="1:27">
      <c r="A27" s="16" t="s">
        <v>35</v>
      </c>
      <c r="B27" s="17" t="s">
        <v>36</v>
      </c>
      <c r="C27" s="9" t="s">
        <v>24</v>
      </c>
      <c r="D27" s="2" t="s">
        <v>24</v>
      </c>
      <c r="E27" s="16" t="s">
        <v>90</v>
      </c>
      <c r="F27" s="18" t="s">
        <v>91</v>
      </c>
      <c r="G27" s="9" t="s">
        <v>33</v>
      </c>
      <c r="H27" s="16">
        <v>1985</v>
      </c>
      <c r="I27" s="9" t="s">
        <v>34</v>
      </c>
      <c r="J27" s="16">
        <v>1998</v>
      </c>
      <c r="K27" s="16">
        <v>17</v>
      </c>
      <c r="L27" s="22">
        <v>586035</v>
      </c>
      <c r="M27" s="22">
        <v>34473</v>
      </c>
      <c r="N27" s="16">
        <v>0</v>
      </c>
      <c r="O27" s="16">
        <v>0</v>
      </c>
      <c r="P27" s="16">
        <v>0</v>
      </c>
      <c r="Q27" s="16">
        <v>0</v>
      </c>
      <c r="R27" s="16">
        <v>1</v>
      </c>
      <c r="S27" s="16">
        <v>0</v>
      </c>
      <c r="T27" s="16">
        <v>0</v>
      </c>
      <c r="U27" s="16">
        <v>0</v>
      </c>
      <c r="V27" s="16">
        <v>0</v>
      </c>
      <c r="W27" s="16">
        <v>1</v>
      </c>
      <c r="X27" s="16">
        <f t="shared" si="0"/>
        <v>2</v>
      </c>
      <c r="Y27" s="16">
        <v>0</v>
      </c>
      <c r="Z27" s="10" t="s">
        <v>29</v>
      </c>
      <c r="AA27" s="16"/>
    </row>
    <row r="28" spans="1:27">
      <c r="A28" s="16" t="s">
        <v>35</v>
      </c>
      <c r="B28" s="17" t="s">
        <v>36</v>
      </c>
      <c r="C28" s="9" t="s">
        <v>24</v>
      </c>
      <c r="D28" s="2" t="s">
        <v>24</v>
      </c>
      <c r="E28" s="16" t="s">
        <v>92</v>
      </c>
      <c r="F28" s="18" t="s">
        <v>93</v>
      </c>
      <c r="G28" s="9" t="s">
        <v>27</v>
      </c>
      <c r="H28" s="16">
        <v>1970</v>
      </c>
      <c r="I28" s="9" t="s">
        <v>39</v>
      </c>
      <c r="J28" s="16">
        <v>1996</v>
      </c>
      <c r="K28" s="19">
        <v>17</v>
      </c>
      <c r="L28" s="20">
        <v>2841427.9999999995</v>
      </c>
      <c r="M28" s="20">
        <v>167142.82352941175</v>
      </c>
      <c r="N28" s="16">
        <v>1</v>
      </c>
      <c r="O28" s="16">
        <v>0</v>
      </c>
      <c r="P28" s="16">
        <v>1</v>
      </c>
      <c r="Q28" s="16">
        <v>1</v>
      </c>
      <c r="R28" s="16">
        <v>1</v>
      </c>
      <c r="S28" s="16">
        <v>1</v>
      </c>
      <c r="T28" s="16">
        <v>1</v>
      </c>
      <c r="U28" s="16">
        <v>1</v>
      </c>
      <c r="V28" s="16">
        <v>0</v>
      </c>
      <c r="W28" s="16">
        <v>1</v>
      </c>
      <c r="X28" s="16">
        <f t="shared" si="0"/>
        <v>8</v>
      </c>
      <c r="Y28" s="16">
        <v>0</v>
      </c>
      <c r="Z28" s="10" t="s">
        <v>29</v>
      </c>
      <c r="AA28" s="16"/>
    </row>
    <row r="29" spans="1:27" ht="14">
      <c r="A29" s="9" t="s">
        <v>23</v>
      </c>
      <c r="B29" s="2" t="s">
        <v>24</v>
      </c>
      <c r="C29" s="9" t="s">
        <v>24</v>
      </c>
      <c r="D29" s="2" t="s">
        <v>24</v>
      </c>
      <c r="E29" s="10" t="s">
        <v>94</v>
      </c>
      <c r="F29" s="11" t="s">
        <v>95</v>
      </c>
      <c r="G29" s="9" t="s">
        <v>27</v>
      </c>
      <c r="H29" s="10">
        <v>1985</v>
      </c>
      <c r="I29" s="9" t="s">
        <v>39</v>
      </c>
      <c r="J29" s="9">
        <v>1998</v>
      </c>
      <c r="K29" s="12">
        <v>17</v>
      </c>
      <c r="L29" s="13">
        <v>1220161.52</v>
      </c>
      <c r="M29" s="13">
        <v>71774.207058823536</v>
      </c>
      <c r="N29" s="9">
        <v>1</v>
      </c>
      <c r="O29" s="9">
        <v>0</v>
      </c>
      <c r="P29" s="9">
        <v>0</v>
      </c>
      <c r="Q29" s="9">
        <v>1</v>
      </c>
      <c r="R29" s="9">
        <v>1</v>
      </c>
      <c r="S29" s="9">
        <v>0</v>
      </c>
      <c r="T29" s="9">
        <v>0</v>
      </c>
      <c r="U29" s="9">
        <v>1</v>
      </c>
      <c r="V29" s="9">
        <v>0</v>
      </c>
      <c r="W29" s="9">
        <v>1</v>
      </c>
      <c r="X29" s="9">
        <f t="shared" si="0"/>
        <v>5</v>
      </c>
      <c r="Y29" s="9">
        <v>1</v>
      </c>
      <c r="Z29" s="10" t="s">
        <v>29</v>
      </c>
      <c r="AA29" s="9"/>
    </row>
    <row r="30" spans="1:27" ht="14">
      <c r="A30" s="9" t="s">
        <v>23</v>
      </c>
      <c r="B30" s="2" t="s">
        <v>24</v>
      </c>
      <c r="C30" s="9" t="s">
        <v>24</v>
      </c>
      <c r="D30" s="2" t="s">
        <v>24</v>
      </c>
      <c r="E30" s="10" t="s">
        <v>96</v>
      </c>
      <c r="F30" s="11" t="s">
        <v>97</v>
      </c>
      <c r="G30" s="9" t="s">
        <v>27</v>
      </c>
      <c r="H30" s="10">
        <v>1987</v>
      </c>
      <c r="I30" s="9" t="s">
        <v>34</v>
      </c>
      <c r="J30" s="9">
        <v>1998</v>
      </c>
      <c r="K30" s="12">
        <v>17</v>
      </c>
      <c r="L30" s="13">
        <v>3293686.44</v>
      </c>
      <c r="M30" s="13">
        <v>193746.26117647058</v>
      </c>
      <c r="N30" s="9">
        <v>1</v>
      </c>
      <c r="O30" s="9">
        <v>0</v>
      </c>
      <c r="P30" s="9">
        <v>0</v>
      </c>
      <c r="Q30" s="9">
        <v>1</v>
      </c>
      <c r="R30" s="9">
        <v>1</v>
      </c>
      <c r="S30" s="9">
        <v>0</v>
      </c>
      <c r="T30" s="9">
        <v>0</v>
      </c>
      <c r="U30" s="9">
        <v>1</v>
      </c>
      <c r="V30" s="9">
        <v>0</v>
      </c>
      <c r="W30" s="9">
        <v>1</v>
      </c>
      <c r="X30" s="9">
        <f t="shared" si="0"/>
        <v>5</v>
      </c>
      <c r="Y30" s="9">
        <v>0</v>
      </c>
      <c r="Z30" s="10" t="s">
        <v>29</v>
      </c>
      <c r="AA30" s="9"/>
    </row>
    <row r="31" spans="1:27">
      <c r="A31" s="16" t="s">
        <v>35</v>
      </c>
      <c r="B31" s="17" t="s">
        <v>36</v>
      </c>
      <c r="C31" s="9" t="s">
        <v>24</v>
      </c>
      <c r="D31" s="2" t="s">
        <v>24</v>
      </c>
      <c r="E31" s="16" t="s">
        <v>98</v>
      </c>
      <c r="F31" s="18" t="s">
        <v>99</v>
      </c>
      <c r="G31" s="9" t="s">
        <v>33</v>
      </c>
      <c r="H31" s="16">
        <v>1992</v>
      </c>
      <c r="I31" s="9" t="s">
        <v>65</v>
      </c>
      <c r="J31" s="16">
        <v>2000</v>
      </c>
      <c r="K31" s="19">
        <v>17</v>
      </c>
      <c r="L31" s="20">
        <v>606850.78999999992</v>
      </c>
      <c r="M31" s="20">
        <v>35697.105294117646</v>
      </c>
      <c r="N31" s="16">
        <v>1</v>
      </c>
      <c r="O31" s="16">
        <v>0</v>
      </c>
      <c r="P31" s="16">
        <v>1</v>
      </c>
      <c r="Q31" s="16">
        <v>1</v>
      </c>
      <c r="R31" s="16">
        <v>1</v>
      </c>
      <c r="S31" s="16">
        <v>0</v>
      </c>
      <c r="T31" s="16">
        <v>1</v>
      </c>
      <c r="U31" s="16">
        <v>1</v>
      </c>
      <c r="V31" s="16">
        <v>1</v>
      </c>
      <c r="W31" s="16">
        <v>1</v>
      </c>
      <c r="X31" s="16">
        <f t="shared" si="0"/>
        <v>8</v>
      </c>
      <c r="Y31" s="16">
        <v>0</v>
      </c>
      <c r="Z31" s="10" t="s">
        <v>29</v>
      </c>
      <c r="AA31" s="16"/>
    </row>
    <row r="32" spans="1:27">
      <c r="A32" s="16" t="s">
        <v>35</v>
      </c>
      <c r="B32" s="17" t="s">
        <v>36</v>
      </c>
      <c r="C32" s="9" t="s">
        <v>24</v>
      </c>
      <c r="D32" s="2" t="s">
        <v>24</v>
      </c>
      <c r="E32" s="16" t="s">
        <v>100</v>
      </c>
      <c r="F32" s="18" t="s">
        <v>101</v>
      </c>
      <c r="G32" s="9" t="s">
        <v>27</v>
      </c>
      <c r="H32" s="16">
        <v>1985</v>
      </c>
      <c r="I32" s="9" t="s">
        <v>39</v>
      </c>
      <c r="J32" s="16">
        <v>1998</v>
      </c>
      <c r="K32" s="19">
        <v>17</v>
      </c>
      <c r="L32" s="20">
        <v>360938.09</v>
      </c>
      <c r="M32" s="20">
        <v>21231.652352941179</v>
      </c>
      <c r="N32" s="16">
        <v>0</v>
      </c>
      <c r="O32" s="16">
        <v>0</v>
      </c>
      <c r="P32" s="16">
        <v>0</v>
      </c>
      <c r="Q32" s="16">
        <v>1</v>
      </c>
      <c r="R32" s="16">
        <v>0</v>
      </c>
      <c r="S32" s="16">
        <v>0</v>
      </c>
      <c r="T32" s="16">
        <v>0</v>
      </c>
      <c r="U32" s="16">
        <v>1</v>
      </c>
      <c r="V32" s="16">
        <v>0</v>
      </c>
      <c r="W32" s="16">
        <v>0</v>
      </c>
      <c r="X32" s="16">
        <f t="shared" si="0"/>
        <v>2</v>
      </c>
      <c r="Y32" s="16">
        <v>1</v>
      </c>
      <c r="Z32" s="10" t="s">
        <v>29</v>
      </c>
      <c r="AA32" s="16"/>
    </row>
    <row r="33" spans="1:27">
      <c r="A33" s="16" t="s">
        <v>35</v>
      </c>
      <c r="B33" s="17" t="s">
        <v>36</v>
      </c>
      <c r="C33" s="9" t="s">
        <v>24</v>
      </c>
      <c r="D33" s="2" t="s">
        <v>24</v>
      </c>
      <c r="E33" s="16" t="s">
        <v>102</v>
      </c>
      <c r="F33" s="18" t="s">
        <v>103</v>
      </c>
      <c r="G33" s="9" t="s">
        <v>33</v>
      </c>
      <c r="H33" s="16">
        <v>1985</v>
      </c>
      <c r="I33" s="9" t="s">
        <v>65</v>
      </c>
      <c r="J33" s="16">
        <v>1998</v>
      </c>
      <c r="K33" s="16">
        <v>17</v>
      </c>
      <c r="L33" s="22">
        <v>235294</v>
      </c>
      <c r="M33" s="22">
        <v>13841</v>
      </c>
      <c r="N33" s="16">
        <v>0</v>
      </c>
      <c r="O33" s="16">
        <v>0</v>
      </c>
      <c r="P33" s="16">
        <v>0</v>
      </c>
      <c r="Q33" s="16">
        <v>0</v>
      </c>
      <c r="R33" s="16">
        <v>1</v>
      </c>
      <c r="S33" s="16">
        <v>0</v>
      </c>
      <c r="T33" s="16">
        <v>0</v>
      </c>
      <c r="U33" s="16">
        <v>0</v>
      </c>
      <c r="V33" s="16">
        <v>0</v>
      </c>
      <c r="W33" s="16">
        <v>1</v>
      </c>
      <c r="X33" s="16">
        <f t="shared" si="0"/>
        <v>2</v>
      </c>
      <c r="Y33" s="16">
        <v>0</v>
      </c>
      <c r="Z33" s="10" t="s">
        <v>29</v>
      </c>
      <c r="AA33" s="16"/>
    </row>
    <row r="34" spans="1:27">
      <c r="A34" s="16" t="s">
        <v>35</v>
      </c>
      <c r="B34" s="17" t="s">
        <v>36</v>
      </c>
      <c r="C34" s="9" t="s">
        <v>24</v>
      </c>
      <c r="D34" s="2" t="s">
        <v>24</v>
      </c>
      <c r="E34" s="16" t="s">
        <v>104</v>
      </c>
      <c r="F34" s="18" t="s">
        <v>105</v>
      </c>
      <c r="G34" s="9" t="s">
        <v>27</v>
      </c>
      <c r="H34" s="16">
        <v>1967</v>
      </c>
      <c r="I34" s="9" t="s">
        <v>34</v>
      </c>
      <c r="J34" s="16">
        <v>1998</v>
      </c>
      <c r="K34" s="19">
        <v>17</v>
      </c>
      <c r="L34" s="20">
        <v>1584329.3999999997</v>
      </c>
      <c r="M34" s="20">
        <v>93195.847058823507</v>
      </c>
      <c r="N34" s="16">
        <v>1</v>
      </c>
      <c r="O34" s="16">
        <v>1</v>
      </c>
      <c r="P34" s="16">
        <v>0</v>
      </c>
      <c r="Q34" s="16">
        <v>1</v>
      </c>
      <c r="R34" s="16">
        <v>1</v>
      </c>
      <c r="S34" s="16">
        <v>1</v>
      </c>
      <c r="T34" s="16">
        <v>1</v>
      </c>
      <c r="U34" s="16">
        <v>1</v>
      </c>
      <c r="V34" s="16">
        <v>0</v>
      </c>
      <c r="W34" s="16">
        <v>1</v>
      </c>
      <c r="X34" s="16">
        <f t="shared" si="0"/>
        <v>8</v>
      </c>
      <c r="Y34" s="16">
        <v>0</v>
      </c>
      <c r="Z34" s="10" t="s">
        <v>29</v>
      </c>
      <c r="AA34" s="16"/>
    </row>
    <row r="35" spans="1:27">
      <c r="A35" s="16" t="s">
        <v>35</v>
      </c>
      <c r="B35" s="17" t="s">
        <v>36</v>
      </c>
      <c r="C35" s="9" t="s">
        <v>24</v>
      </c>
      <c r="D35" s="2" t="s">
        <v>24</v>
      </c>
      <c r="E35" s="16" t="s">
        <v>106</v>
      </c>
      <c r="F35" s="18" t="s">
        <v>107</v>
      </c>
      <c r="G35" s="9" t="s">
        <v>27</v>
      </c>
      <c r="H35" s="16">
        <v>1985</v>
      </c>
      <c r="I35" s="9" t="s">
        <v>65</v>
      </c>
      <c r="J35" s="16">
        <v>1998</v>
      </c>
      <c r="K35" s="19">
        <v>14</v>
      </c>
      <c r="L35" s="20">
        <v>588331.5</v>
      </c>
      <c r="M35" s="20">
        <v>42023.678571428572</v>
      </c>
      <c r="N35" s="16">
        <v>1</v>
      </c>
      <c r="O35" s="16">
        <v>1</v>
      </c>
      <c r="P35" s="16">
        <v>0</v>
      </c>
      <c r="Q35" s="16">
        <v>1</v>
      </c>
      <c r="R35" s="16">
        <v>1</v>
      </c>
      <c r="S35" s="16">
        <v>1</v>
      </c>
      <c r="T35" s="16">
        <v>1</v>
      </c>
      <c r="U35" s="16">
        <v>1</v>
      </c>
      <c r="V35" s="16">
        <v>0</v>
      </c>
      <c r="W35" s="16">
        <v>1</v>
      </c>
      <c r="X35" s="16">
        <f t="shared" si="0"/>
        <v>8</v>
      </c>
      <c r="Y35" s="16">
        <v>1</v>
      </c>
      <c r="Z35" s="10" t="s">
        <v>29</v>
      </c>
      <c r="AA35" s="16"/>
    </row>
    <row r="36" spans="1:27">
      <c r="A36" s="16" t="s">
        <v>35</v>
      </c>
      <c r="B36" s="17" t="s">
        <v>36</v>
      </c>
      <c r="C36" s="9" t="s">
        <v>24</v>
      </c>
      <c r="D36" s="2" t="s">
        <v>24</v>
      </c>
      <c r="E36" s="16" t="s">
        <v>108</v>
      </c>
      <c r="F36" s="18" t="s">
        <v>109</v>
      </c>
      <c r="G36" s="9" t="s">
        <v>27</v>
      </c>
      <c r="H36" s="16">
        <v>1970</v>
      </c>
      <c r="I36" s="9" t="s">
        <v>39</v>
      </c>
      <c r="J36" s="16">
        <v>1998</v>
      </c>
      <c r="K36" s="19">
        <v>17</v>
      </c>
      <c r="L36" s="20">
        <v>1179635.5999999999</v>
      </c>
      <c r="M36" s="20">
        <v>69390.329411764702</v>
      </c>
      <c r="N36" s="16">
        <v>0</v>
      </c>
      <c r="O36" s="16">
        <v>0</v>
      </c>
      <c r="P36" s="16">
        <v>0</v>
      </c>
      <c r="Q36" s="16">
        <v>1</v>
      </c>
      <c r="R36" s="16">
        <v>0</v>
      </c>
      <c r="S36" s="16">
        <v>0</v>
      </c>
      <c r="T36" s="16">
        <v>0</v>
      </c>
      <c r="U36" s="16">
        <v>1</v>
      </c>
      <c r="V36" s="16">
        <v>0</v>
      </c>
      <c r="W36" s="16">
        <v>0</v>
      </c>
      <c r="X36" s="16">
        <f t="shared" si="0"/>
        <v>2</v>
      </c>
      <c r="Y36" s="16">
        <v>0</v>
      </c>
      <c r="Z36" s="10" t="s">
        <v>29</v>
      </c>
      <c r="AA36" s="16"/>
    </row>
    <row r="37" spans="1:27" ht="14">
      <c r="A37" s="9" t="s">
        <v>23</v>
      </c>
      <c r="B37" s="2" t="s">
        <v>24</v>
      </c>
      <c r="C37" s="9" t="s">
        <v>44</v>
      </c>
      <c r="D37" s="2" t="s">
        <v>44</v>
      </c>
      <c r="E37" s="10" t="s">
        <v>110</v>
      </c>
      <c r="F37" s="11" t="s">
        <v>111</v>
      </c>
      <c r="G37" s="9" t="s">
        <v>27</v>
      </c>
      <c r="H37" s="10">
        <v>1985</v>
      </c>
      <c r="I37" s="9" t="s">
        <v>28</v>
      </c>
      <c r="J37" s="9">
        <v>1987</v>
      </c>
      <c r="K37" s="12">
        <v>17</v>
      </c>
      <c r="L37" s="13">
        <v>5150615.0299999993</v>
      </c>
      <c r="M37" s="13">
        <v>302977.35470588232</v>
      </c>
      <c r="N37" s="9">
        <v>1</v>
      </c>
      <c r="O37" s="9">
        <v>1</v>
      </c>
      <c r="P37" s="9">
        <v>1</v>
      </c>
      <c r="Q37" s="9">
        <v>1</v>
      </c>
      <c r="R37" s="9">
        <v>1</v>
      </c>
      <c r="S37" s="9">
        <v>1</v>
      </c>
      <c r="T37" s="9">
        <v>1</v>
      </c>
      <c r="U37" s="9">
        <v>1</v>
      </c>
      <c r="V37" s="9">
        <v>1</v>
      </c>
      <c r="W37" s="9">
        <v>1</v>
      </c>
      <c r="X37" s="9">
        <f t="shared" si="0"/>
        <v>10</v>
      </c>
      <c r="Y37" s="9">
        <v>1</v>
      </c>
      <c r="Z37" s="10" t="s">
        <v>29</v>
      </c>
      <c r="AA37" s="9"/>
    </row>
    <row r="38" spans="1:27" ht="14">
      <c r="A38" s="9" t="s">
        <v>23</v>
      </c>
      <c r="B38" s="2" t="s">
        <v>24</v>
      </c>
      <c r="C38" s="9" t="s">
        <v>24</v>
      </c>
      <c r="D38" s="2" t="s">
        <v>24</v>
      </c>
      <c r="E38" s="10" t="s">
        <v>112</v>
      </c>
      <c r="F38" s="11" t="s">
        <v>113</v>
      </c>
      <c r="G38" s="9" t="s">
        <v>27</v>
      </c>
      <c r="H38" s="10">
        <v>1991</v>
      </c>
      <c r="I38" s="9" t="s">
        <v>34</v>
      </c>
      <c r="J38" s="9">
        <v>1999</v>
      </c>
      <c r="K38" s="12">
        <v>17</v>
      </c>
      <c r="L38" s="13">
        <v>211696.16</v>
      </c>
      <c r="M38" s="13">
        <v>12452.715294117646</v>
      </c>
      <c r="N38" s="5">
        <v>1</v>
      </c>
      <c r="O38" s="9">
        <v>0</v>
      </c>
      <c r="P38" s="9">
        <v>0</v>
      </c>
      <c r="Q38" s="9">
        <v>1</v>
      </c>
      <c r="R38" s="9">
        <v>0</v>
      </c>
      <c r="S38" s="9">
        <v>1</v>
      </c>
      <c r="T38" s="9">
        <v>1</v>
      </c>
      <c r="U38" s="9">
        <v>1</v>
      </c>
      <c r="V38" s="9">
        <v>0</v>
      </c>
      <c r="W38" s="9">
        <v>1</v>
      </c>
      <c r="X38" s="9">
        <f t="shared" si="0"/>
        <v>6</v>
      </c>
      <c r="Y38" s="9">
        <v>1</v>
      </c>
      <c r="Z38" s="10" t="s">
        <v>29</v>
      </c>
      <c r="AA38" s="9"/>
    </row>
    <row r="39" spans="1:27" ht="14">
      <c r="A39" s="9" t="s">
        <v>51</v>
      </c>
      <c r="B39" s="2" t="s">
        <v>24</v>
      </c>
      <c r="C39" s="9" t="s">
        <v>24</v>
      </c>
      <c r="D39" s="2" t="s">
        <v>24</v>
      </c>
      <c r="E39" s="5" t="s">
        <v>114</v>
      </c>
      <c r="F39" s="14" t="s">
        <v>115</v>
      </c>
      <c r="G39" s="9" t="s">
        <v>27</v>
      </c>
      <c r="H39" s="9">
        <v>1970</v>
      </c>
      <c r="I39" s="9" t="s">
        <v>65</v>
      </c>
      <c r="J39" s="9">
        <v>2010</v>
      </c>
      <c r="K39" s="9">
        <v>12</v>
      </c>
      <c r="L39" s="15">
        <v>6856262</v>
      </c>
      <c r="M39" s="15">
        <v>571355.16666666663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1">
        <f t="shared" si="0"/>
        <v>0</v>
      </c>
      <c r="Y39" s="9">
        <v>0</v>
      </c>
      <c r="Z39" s="10" t="s">
        <v>29</v>
      </c>
      <c r="AA39" s="9"/>
    </row>
    <row r="40" spans="1:27" ht="14">
      <c r="A40" s="9" t="s">
        <v>23</v>
      </c>
      <c r="B40" s="2" t="s">
        <v>24</v>
      </c>
      <c r="C40" s="9" t="s">
        <v>24</v>
      </c>
      <c r="D40" s="2" t="s">
        <v>24</v>
      </c>
      <c r="E40" s="10" t="s">
        <v>116</v>
      </c>
      <c r="F40" s="11" t="s">
        <v>117</v>
      </c>
      <c r="G40" s="9" t="s">
        <v>27</v>
      </c>
      <c r="H40" s="10">
        <v>2000</v>
      </c>
      <c r="I40" s="9" t="s">
        <v>34</v>
      </c>
      <c r="J40" s="9">
        <v>1998</v>
      </c>
      <c r="K40" s="12">
        <v>13</v>
      </c>
      <c r="L40" s="13">
        <v>8625989.7400000002</v>
      </c>
      <c r="M40" s="13">
        <v>663537.67230769235</v>
      </c>
      <c r="N40" s="9">
        <v>1</v>
      </c>
      <c r="O40" s="9">
        <v>0</v>
      </c>
      <c r="P40" s="9">
        <v>0</v>
      </c>
      <c r="Q40" s="9">
        <v>0</v>
      </c>
      <c r="R40" s="9">
        <v>1</v>
      </c>
      <c r="S40" s="9">
        <v>0</v>
      </c>
      <c r="T40" s="9">
        <v>0</v>
      </c>
      <c r="U40" s="9">
        <v>1</v>
      </c>
      <c r="V40" s="9">
        <v>1</v>
      </c>
      <c r="W40" s="9">
        <v>1</v>
      </c>
      <c r="X40" s="9">
        <f t="shared" si="0"/>
        <v>5</v>
      </c>
      <c r="Y40" s="9">
        <v>0</v>
      </c>
      <c r="Z40" s="10" t="s">
        <v>29</v>
      </c>
      <c r="AA40" s="9"/>
    </row>
    <row r="41" spans="1:27" ht="14">
      <c r="A41" s="9" t="s">
        <v>23</v>
      </c>
      <c r="B41" s="2" t="s">
        <v>24</v>
      </c>
      <c r="C41" s="9" t="s">
        <v>24</v>
      </c>
      <c r="D41" s="2" t="s">
        <v>24</v>
      </c>
      <c r="E41" s="10" t="s">
        <v>118</v>
      </c>
      <c r="F41" s="11" t="s">
        <v>119</v>
      </c>
      <c r="G41" s="9" t="s">
        <v>27</v>
      </c>
      <c r="H41" s="10">
        <v>2000</v>
      </c>
      <c r="I41" s="9" t="s">
        <v>39</v>
      </c>
      <c r="J41" s="9">
        <v>1998</v>
      </c>
      <c r="K41" s="12">
        <v>13</v>
      </c>
      <c r="L41" s="13">
        <v>2118396.5299999998</v>
      </c>
      <c r="M41" s="13">
        <v>162953.57923076922</v>
      </c>
      <c r="N41" s="9">
        <v>1</v>
      </c>
      <c r="O41" s="9">
        <v>0</v>
      </c>
      <c r="P41" s="9">
        <v>0</v>
      </c>
      <c r="Q41" s="9">
        <v>0</v>
      </c>
      <c r="R41" s="9">
        <v>1</v>
      </c>
      <c r="S41" s="9">
        <v>0</v>
      </c>
      <c r="T41" s="9">
        <v>0</v>
      </c>
      <c r="U41" s="9">
        <v>1</v>
      </c>
      <c r="V41" s="9">
        <v>0</v>
      </c>
      <c r="W41" s="9">
        <v>0</v>
      </c>
      <c r="X41" s="9">
        <f t="shared" si="0"/>
        <v>3</v>
      </c>
      <c r="Y41" s="9">
        <v>0</v>
      </c>
      <c r="Z41" s="10" t="s">
        <v>29</v>
      </c>
      <c r="AA41" s="9"/>
    </row>
    <row r="42" spans="1:27" ht="14">
      <c r="A42" s="9" t="s">
        <v>23</v>
      </c>
      <c r="B42" s="2" t="s">
        <v>24</v>
      </c>
      <c r="C42" s="9" t="s">
        <v>24</v>
      </c>
      <c r="D42" s="2" t="s">
        <v>24</v>
      </c>
      <c r="E42" s="10" t="s">
        <v>120</v>
      </c>
      <c r="F42" s="11" t="s">
        <v>121</v>
      </c>
      <c r="G42" s="9" t="s">
        <v>27</v>
      </c>
      <c r="H42" s="10">
        <v>1970</v>
      </c>
      <c r="I42" s="9" t="s">
        <v>65</v>
      </c>
      <c r="J42" s="9">
        <v>2014</v>
      </c>
      <c r="K42" s="12">
        <v>17</v>
      </c>
      <c r="L42" s="13">
        <v>8330147.6600000001</v>
      </c>
      <c r="M42" s="13">
        <v>490008.68588235293</v>
      </c>
      <c r="N42" s="9">
        <v>1</v>
      </c>
      <c r="O42" s="9">
        <v>0</v>
      </c>
      <c r="P42" s="9">
        <v>0</v>
      </c>
      <c r="Q42" s="9">
        <v>1</v>
      </c>
      <c r="R42" s="9">
        <v>1</v>
      </c>
      <c r="S42" s="9">
        <v>1</v>
      </c>
      <c r="T42" s="9">
        <v>0</v>
      </c>
      <c r="U42" s="9">
        <v>1</v>
      </c>
      <c r="V42" s="9">
        <v>0</v>
      </c>
      <c r="W42" s="9">
        <v>1</v>
      </c>
      <c r="X42" s="9">
        <f t="shared" si="0"/>
        <v>6</v>
      </c>
      <c r="Y42" s="9">
        <v>0</v>
      </c>
      <c r="Z42" s="10" t="s">
        <v>29</v>
      </c>
      <c r="AA42" s="9"/>
    </row>
    <row r="43" spans="1:27" ht="14">
      <c r="A43" s="9" t="s">
        <v>23</v>
      </c>
      <c r="B43" s="2" t="s">
        <v>24</v>
      </c>
      <c r="C43" s="9" t="s">
        <v>24</v>
      </c>
      <c r="D43" s="2" t="s">
        <v>24</v>
      </c>
      <c r="E43" s="10" t="s">
        <v>122</v>
      </c>
      <c r="F43" s="11" t="s">
        <v>123</v>
      </c>
      <c r="G43" s="9" t="s">
        <v>27</v>
      </c>
      <c r="H43" s="10">
        <v>1967</v>
      </c>
      <c r="I43" s="9" t="s">
        <v>65</v>
      </c>
      <c r="J43" s="9">
        <v>1998</v>
      </c>
      <c r="K43" s="12">
        <v>17</v>
      </c>
      <c r="L43" s="13">
        <v>23439733.709999997</v>
      </c>
      <c r="M43" s="13">
        <v>1378807.8652941175</v>
      </c>
      <c r="N43" s="9">
        <v>1</v>
      </c>
      <c r="O43" s="9">
        <v>0</v>
      </c>
      <c r="P43" s="9">
        <v>0</v>
      </c>
      <c r="Q43" s="9">
        <v>1</v>
      </c>
      <c r="R43" s="9">
        <v>1</v>
      </c>
      <c r="S43" s="9">
        <v>0</v>
      </c>
      <c r="T43" s="9">
        <v>0</v>
      </c>
      <c r="U43" s="9">
        <v>1</v>
      </c>
      <c r="V43" s="9">
        <v>0</v>
      </c>
      <c r="W43" s="9">
        <v>1</v>
      </c>
      <c r="X43" s="9">
        <f t="shared" si="0"/>
        <v>5</v>
      </c>
      <c r="Y43" s="9">
        <v>0</v>
      </c>
      <c r="Z43" s="10" t="s">
        <v>29</v>
      </c>
      <c r="AA43" s="9"/>
    </row>
    <row r="44" spans="1:27" ht="14">
      <c r="A44" s="9" t="s">
        <v>54</v>
      </c>
      <c r="B44" s="2" t="s">
        <v>24</v>
      </c>
      <c r="C44" s="9" t="s">
        <v>24</v>
      </c>
      <c r="D44" s="2" t="s">
        <v>24</v>
      </c>
      <c r="E44" s="9" t="s">
        <v>124</v>
      </c>
      <c r="F44" s="14" t="s">
        <v>125</v>
      </c>
      <c r="G44" s="9" t="s">
        <v>33</v>
      </c>
      <c r="H44" s="9">
        <v>1980</v>
      </c>
      <c r="I44" s="9" t="s">
        <v>34</v>
      </c>
      <c r="J44" s="9">
        <v>1996</v>
      </c>
      <c r="K44" s="9">
        <v>17</v>
      </c>
      <c r="L44" s="15">
        <v>740570</v>
      </c>
      <c r="M44" s="15">
        <v>43563</v>
      </c>
      <c r="N44" s="9">
        <v>1</v>
      </c>
      <c r="O44" s="9">
        <v>1</v>
      </c>
      <c r="P44" s="9">
        <v>1</v>
      </c>
      <c r="Q44" s="5">
        <v>0</v>
      </c>
      <c r="R44" s="9">
        <v>1</v>
      </c>
      <c r="S44" s="9">
        <v>1</v>
      </c>
      <c r="T44" s="9">
        <v>0</v>
      </c>
      <c r="U44" s="9">
        <v>1</v>
      </c>
      <c r="V44" s="9">
        <v>0</v>
      </c>
      <c r="W44" s="9">
        <v>1</v>
      </c>
      <c r="X44" s="9">
        <v>7</v>
      </c>
      <c r="Y44" s="9">
        <v>1</v>
      </c>
      <c r="Z44" s="10" t="s">
        <v>29</v>
      </c>
      <c r="AA44" s="9"/>
    </row>
    <row r="45" spans="1:27" ht="14">
      <c r="A45" s="9" t="s">
        <v>30</v>
      </c>
      <c r="B45" s="2" t="s">
        <v>24</v>
      </c>
      <c r="C45" s="9" t="s">
        <v>24</v>
      </c>
      <c r="D45" s="2" t="s">
        <v>24</v>
      </c>
      <c r="E45" s="9" t="s">
        <v>126</v>
      </c>
      <c r="F45" s="23" t="s">
        <v>127</v>
      </c>
      <c r="G45" s="9" t="s">
        <v>33</v>
      </c>
      <c r="H45" s="9">
        <v>1987</v>
      </c>
      <c r="I45" s="9" t="s">
        <v>65</v>
      </c>
      <c r="J45" s="9">
        <v>1999</v>
      </c>
      <c r="K45" s="9">
        <v>17</v>
      </c>
      <c r="L45" s="15">
        <v>2790698</v>
      </c>
      <c r="M45" s="15">
        <v>164159</v>
      </c>
      <c r="N45" s="9">
        <v>1</v>
      </c>
      <c r="O45" s="9">
        <v>1</v>
      </c>
      <c r="P45" s="9">
        <v>0</v>
      </c>
      <c r="Q45" s="9">
        <v>1</v>
      </c>
      <c r="R45" s="9">
        <v>1</v>
      </c>
      <c r="S45" s="9">
        <v>1</v>
      </c>
      <c r="T45" s="9">
        <v>0</v>
      </c>
      <c r="U45" s="9">
        <v>1</v>
      </c>
      <c r="V45" s="9">
        <v>0</v>
      </c>
      <c r="W45" s="9">
        <v>1</v>
      </c>
      <c r="X45" s="9">
        <v>8</v>
      </c>
      <c r="Y45" s="9">
        <v>0</v>
      </c>
      <c r="Z45" s="10" t="s">
        <v>29</v>
      </c>
      <c r="AA45" s="9"/>
    </row>
    <row r="46" spans="1:27">
      <c r="A46" s="16" t="s">
        <v>35</v>
      </c>
      <c r="B46" s="17" t="s">
        <v>36</v>
      </c>
      <c r="C46" s="9" t="s">
        <v>24</v>
      </c>
      <c r="D46" s="2" t="s">
        <v>24</v>
      </c>
      <c r="E46" s="16" t="s">
        <v>128</v>
      </c>
      <c r="F46" s="18" t="s">
        <v>129</v>
      </c>
      <c r="G46" s="9" t="s">
        <v>27</v>
      </c>
      <c r="H46" s="16">
        <v>2014</v>
      </c>
      <c r="I46" s="9" t="s">
        <v>65</v>
      </c>
      <c r="J46" s="16">
        <v>2015</v>
      </c>
      <c r="K46" s="19">
        <v>0</v>
      </c>
      <c r="L46" s="20">
        <v>0</v>
      </c>
      <c r="M46" s="20">
        <v>0</v>
      </c>
      <c r="N46" s="16">
        <v>1</v>
      </c>
      <c r="O46" s="16">
        <v>0</v>
      </c>
      <c r="P46" s="16">
        <v>1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f>SUM(N46:W46)</f>
        <v>2</v>
      </c>
      <c r="Y46" s="16">
        <v>1</v>
      </c>
      <c r="Z46" s="10" t="s">
        <v>29</v>
      </c>
      <c r="AA46" s="16"/>
    </row>
    <row r="47" spans="1:27">
      <c r="A47" s="16" t="s">
        <v>35</v>
      </c>
      <c r="B47" s="17" t="s">
        <v>36</v>
      </c>
      <c r="C47" s="9" t="s">
        <v>24</v>
      </c>
      <c r="D47" s="2" t="s">
        <v>24</v>
      </c>
      <c r="E47" s="16" t="s">
        <v>130</v>
      </c>
      <c r="F47" s="18" t="s">
        <v>131</v>
      </c>
      <c r="G47" s="9" t="s">
        <v>27</v>
      </c>
      <c r="H47" s="16">
        <v>1988</v>
      </c>
      <c r="I47" s="9" t="s">
        <v>65</v>
      </c>
      <c r="J47" s="16">
        <v>2013</v>
      </c>
      <c r="K47" s="19">
        <v>17</v>
      </c>
      <c r="L47" s="20">
        <v>46786107.18</v>
      </c>
      <c r="M47" s="20">
        <v>2752123.9517647061</v>
      </c>
      <c r="N47" s="16">
        <v>1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1</v>
      </c>
      <c r="U47" s="16">
        <v>1</v>
      </c>
      <c r="V47" s="16">
        <v>0</v>
      </c>
      <c r="W47" s="16">
        <v>1</v>
      </c>
      <c r="X47" s="16">
        <f>SUM(N47:W47)</f>
        <v>4</v>
      </c>
      <c r="Y47" s="16">
        <v>1</v>
      </c>
      <c r="Z47" s="10" t="s">
        <v>29</v>
      </c>
      <c r="AA47" s="16"/>
    </row>
    <row r="48" spans="1:27" ht="14">
      <c r="A48" s="9" t="s">
        <v>23</v>
      </c>
      <c r="B48" s="2" t="s">
        <v>24</v>
      </c>
      <c r="C48" s="9" t="s">
        <v>24</v>
      </c>
      <c r="D48" s="2" t="s">
        <v>24</v>
      </c>
      <c r="E48" s="10" t="s">
        <v>132</v>
      </c>
      <c r="F48" s="11" t="s">
        <v>133</v>
      </c>
      <c r="G48" s="9" t="s">
        <v>33</v>
      </c>
      <c r="H48" s="10">
        <v>1989</v>
      </c>
      <c r="I48" s="9" t="s">
        <v>34</v>
      </c>
      <c r="J48" s="9">
        <v>1993</v>
      </c>
      <c r="K48" s="12">
        <v>17</v>
      </c>
      <c r="L48" s="13">
        <v>1647378.62</v>
      </c>
      <c r="M48" s="13">
        <v>96904.624705882365</v>
      </c>
      <c r="N48" s="9">
        <v>1</v>
      </c>
      <c r="O48" s="9">
        <v>1</v>
      </c>
      <c r="P48" s="9">
        <v>0</v>
      </c>
      <c r="Q48" s="9">
        <v>1</v>
      </c>
      <c r="R48" s="9">
        <v>0</v>
      </c>
      <c r="S48" s="9">
        <v>1</v>
      </c>
      <c r="T48" s="9">
        <v>0</v>
      </c>
      <c r="U48" s="9">
        <v>1</v>
      </c>
      <c r="V48" s="9">
        <v>0</v>
      </c>
      <c r="W48" s="9">
        <v>1</v>
      </c>
      <c r="X48" s="9">
        <f>SUM(N48:W48)</f>
        <v>6</v>
      </c>
      <c r="Y48" s="9">
        <v>0</v>
      </c>
      <c r="Z48" s="10" t="s">
        <v>29</v>
      </c>
      <c r="AA48" s="9"/>
    </row>
    <row r="49" spans="1:27" ht="14">
      <c r="A49" s="9" t="s">
        <v>54</v>
      </c>
      <c r="B49" s="2" t="s">
        <v>24</v>
      </c>
      <c r="C49" s="9" t="s">
        <v>24</v>
      </c>
      <c r="D49" s="2" t="s">
        <v>24</v>
      </c>
      <c r="E49" s="9" t="s">
        <v>134</v>
      </c>
      <c r="F49" s="14" t="s">
        <v>135</v>
      </c>
      <c r="G49" s="9" t="s">
        <v>27</v>
      </c>
      <c r="H49" s="9">
        <v>1967</v>
      </c>
      <c r="I49" s="9" t="s">
        <v>39</v>
      </c>
      <c r="J49" s="9">
        <v>1996</v>
      </c>
      <c r="K49" s="9">
        <v>17</v>
      </c>
      <c r="L49" s="15">
        <v>927109</v>
      </c>
      <c r="M49" s="15">
        <v>54536</v>
      </c>
      <c r="N49" s="9">
        <v>1</v>
      </c>
      <c r="O49" s="9">
        <v>1</v>
      </c>
      <c r="P49" s="9">
        <v>1</v>
      </c>
      <c r="Q49" s="5">
        <v>0</v>
      </c>
      <c r="R49" s="9">
        <v>1</v>
      </c>
      <c r="S49" s="9">
        <v>1</v>
      </c>
      <c r="T49" s="9">
        <v>0</v>
      </c>
      <c r="U49" s="9">
        <v>1</v>
      </c>
      <c r="V49" s="9">
        <v>0</v>
      </c>
      <c r="W49" s="9">
        <v>1</v>
      </c>
      <c r="X49" s="9">
        <v>7</v>
      </c>
      <c r="Y49" s="9">
        <v>0</v>
      </c>
      <c r="Z49" s="10" t="s">
        <v>29</v>
      </c>
      <c r="AA49" s="9"/>
    </row>
    <row r="50" spans="1:27" ht="14">
      <c r="A50" s="9" t="s">
        <v>23</v>
      </c>
      <c r="B50" s="2" t="s">
        <v>24</v>
      </c>
      <c r="C50" s="9" t="s">
        <v>24</v>
      </c>
      <c r="D50" s="2" t="s">
        <v>24</v>
      </c>
      <c r="E50" s="10" t="s">
        <v>136</v>
      </c>
      <c r="F50" s="11" t="s">
        <v>137</v>
      </c>
      <c r="G50" s="9" t="s">
        <v>27</v>
      </c>
      <c r="H50" s="10">
        <v>1988</v>
      </c>
      <c r="I50" s="9" t="s">
        <v>65</v>
      </c>
      <c r="J50" s="9">
        <v>1998</v>
      </c>
      <c r="K50" s="12">
        <v>17</v>
      </c>
      <c r="L50" s="13">
        <v>2706951.1099999994</v>
      </c>
      <c r="M50" s="13">
        <v>159232.41823529408</v>
      </c>
      <c r="N50" s="9">
        <v>1</v>
      </c>
      <c r="O50" s="9">
        <v>0</v>
      </c>
      <c r="P50" s="9">
        <v>0</v>
      </c>
      <c r="Q50" s="9">
        <v>1</v>
      </c>
      <c r="R50" s="9">
        <v>1</v>
      </c>
      <c r="S50" s="9">
        <v>0</v>
      </c>
      <c r="T50" s="9">
        <v>0</v>
      </c>
      <c r="U50" s="9">
        <v>1</v>
      </c>
      <c r="V50" s="9">
        <v>0</v>
      </c>
      <c r="W50" s="9">
        <v>1</v>
      </c>
      <c r="X50" s="9">
        <f t="shared" ref="X50:X58" si="1">SUM(N50:W50)</f>
        <v>5</v>
      </c>
      <c r="Y50" s="9">
        <v>0</v>
      </c>
      <c r="Z50" s="10" t="s">
        <v>29</v>
      </c>
      <c r="AA50" s="9"/>
    </row>
    <row r="51" spans="1:27">
      <c r="A51" s="16" t="s">
        <v>35</v>
      </c>
      <c r="B51" s="17" t="s">
        <v>36</v>
      </c>
      <c r="C51" s="9" t="s">
        <v>24</v>
      </c>
      <c r="D51" s="2" t="s">
        <v>24</v>
      </c>
      <c r="E51" s="16" t="s">
        <v>138</v>
      </c>
      <c r="F51" s="18" t="s">
        <v>139</v>
      </c>
      <c r="G51" s="9" t="s">
        <v>27</v>
      </c>
      <c r="H51" s="16">
        <v>1989</v>
      </c>
      <c r="I51" s="9" t="s">
        <v>65</v>
      </c>
      <c r="J51" s="16">
        <v>1995</v>
      </c>
      <c r="K51" s="19">
        <v>17</v>
      </c>
      <c r="L51" s="20">
        <v>8204730.7599999998</v>
      </c>
      <c r="M51" s="20">
        <v>482631.22117647057</v>
      </c>
      <c r="N51" s="16">
        <v>1</v>
      </c>
      <c r="O51" s="16">
        <v>0</v>
      </c>
      <c r="P51" s="16">
        <v>1</v>
      </c>
      <c r="Q51" s="16">
        <v>1</v>
      </c>
      <c r="R51" s="16">
        <v>1</v>
      </c>
      <c r="S51" s="16">
        <v>1</v>
      </c>
      <c r="T51" s="16">
        <v>1</v>
      </c>
      <c r="U51" s="16">
        <v>1</v>
      </c>
      <c r="V51" s="16">
        <v>1</v>
      </c>
      <c r="W51" s="16">
        <v>1</v>
      </c>
      <c r="X51" s="16">
        <f t="shared" si="1"/>
        <v>9</v>
      </c>
      <c r="Y51" s="16">
        <v>1</v>
      </c>
      <c r="Z51" s="10" t="s">
        <v>29</v>
      </c>
      <c r="AA51" s="16"/>
    </row>
    <row r="52" spans="1:27" ht="14">
      <c r="A52" s="9" t="s">
        <v>23</v>
      </c>
      <c r="B52" s="2" t="s">
        <v>24</v>
      </c>
      <c r="C52" s="9" t="s">
        <v>24</v>
      </c>
      <c r="D52" s="2" t="s">
        <v>24</v>
      </c>
      <c r="E52" s="10" t="s">
        <v>140</v>
      </c>
      <c r="F52" s="11" t="s">
        <v>141</v>
      </c>
      <c r="G52" s="9" t="s">
        <v>27</v>
      </c>
      <c r="H52" s="10">
        <v>1979</v>
      </c>
      <c r="I52" s="9" t="s">
        <v>28</v>
      </c>
      <c r="J52" s="9">
        <v>1984</v>
      </c>
      <c r="K52" s="12">
        <v>17</v>
      </c>
      <c r="L52" s="13">
        <v>3124315.7</v>
      </c>
      <c r="M52" s="13">
        <v>183783.27647058826</v>
      </c>
      <c r="N52" s="9">
        <v>1</v>
      </c>
      <c r="O52" s="9">
        <v>0</v>
      </c>
      <c r="P52" s="9">
        <v>0</v>
      </c>
      <c r="Q52" s="9">
        <v>1</v>
      </c>
      <c r="R52" s="9">
        <v>0</v>
      </c>
      <c r="S52" s="9">
        <v>0</v>
      </c>
      <c r="T52" s="9">
        <v>0</v>
      </c>
      <c r="U52" s="9">
        <v>1</v>
      </c>
      <c r="V52" s="9">
        <v>0</v>
      </c>
      <c r="W52" s="9">
        <v>1</v>
      </c>
      <c r="X52" s="9">
        <f t="shared" si="1"/>
        <v>4</v>
      </c>
      <c r="Y52" s="9">
        <v>1</v>
      </c>
      <c r="Z52" s="10" t="s">
        <v>29</v>
      </c>
      <c r="AA52" s="9"/>
    </row>
    <row r="53" spans="1:27">
      <c r="A53" s="16" t="s">
        <v>35</v>
      </c>
      <c r="B53" s="17" t="s">
        <v>36</v>
      </c>
      <c r="C53" s="9" t="s">
        <v>24</v>
      </c>
      <c r="D53" s="2" t="s">
        <v>24</v>
      </c>
      <c r="E53" s="16" t="s">
        <v>142</v>
      </c>
      <c r="F53" s="18" t="s">
        <v>143</v>
      </c>
      <c r="G53" s="9" t="s">
        <v>27</v>
      </c>
      <c r="H53" s="16">
        <v>1970</v>
      </c>
      <c r="I53" s="9" t="s">
        <v>39</v>
      </c>
      <c r="J53" s="16">
        <v>1990</v>
      </c>
      <c r="K53" s="19">
        <v>16</v>
      </c>
      <c r="L53" s="20">
        <v>1091350.3</v>
      </c>
      <c r="M53" s="20">
        <v>68209.393750000003</v>
      </c>
      <c r="N53" s="16">
        <v>0</v>
      </c>
      <c r="O53" s="16">
        <v>0</v>
      </c>
      <c r="P53" s="16">
        <v>0</v>
      </c>
      <c r="Q53" s="16">
        <v>1</v>
      </c>
      <c r="R53" s="16">
        <v>1</v>
      </c>
      <c r="S53" s="16">
        <v>0</v>
      </c>
      <c r="T53" s="16">
        <v>0</v>
      </c>
      <c r="U53" s="16">
        <v>1</v>
      </c>
      <c r="V53" s="16">
        <v>0</v>
      </c>
      <c r="W53" s="16">
        <v>1</v>
      </c>
      <c r="X53" s="16">
        <f t="shared" si="1"/>
        <v>4</v>
      </c>
      <c r="Y53" s="16">
        <v>0</v>
      </c>
      <c r="Z53" s="10" t="s">
        <v>29</v>
      </c>
      <c r="AA53" s="16"/>
    </row>
    <row r="54" spans="1:27">
      <c r="A54" s="16" t="s">
        <v>35</v>
      </c>
      <c r="B54" s="17" t="s">
        <v>36</v>
      </c>
      <c r="C54" s="9" t="s">
        <v>24</v>
      </c>
      <c r="D54" s="2" t="s">
        <v>24</v>
      </c>
      <c r="E54" s="16" t="s">
        <v>144</v>
      </c>
      <c r="F54" s="18" t="s">
        <v>145</v>
      </c>
      <c r="G54" s="9" t="s">
        <v>33</v>
      </c>
      <c r="H54" s="16">
        <v>1985</v>
      </c>
      <c r="I54" s="9" t="s">
        <v>39</v>
      </c>
      <c r="J54" s="16">
        <v>1998</v>
      </c>
      <c r="K54" s="16">
        <v>17</v>
      </c>
      <c r="L54" s="22">
        <v>2075844</v>
      </c>
      <c r="M54" s="22">
        <v>122108</v>
      </c>
      <c r="N54" s="16">
        <v>0</v>
      </c>
      <c r="O54" s="16">
        <v>0</v>
      </c>
      <c r="P54" s="16">
        <v>0</v>
      </c>
      <c r="Q54" s="16">
        <v>0</v>
      </c>
      <c r="R54" s="16">
        <v>1</v>
      </c>
      <c r="S54" s="16">
        <v>0</v>
      </c>
      <c r="T54" s="16">
        <v>0</v>
      </c>
      <c r="U54" s="16">
        <v>0</v>
      </c>
      <c r="V54" s="16">
        <v>0</v>
      </c>
      <c r="W54" s="16">
        <v>1</v>
      </c>
      <c r="X54" s="16">
        <f t="shared" si="1"/>
        <v>2</v>
      </c>
      <c r="Y54" s="16">
        <v>0</v>
      </c>
      <c r="Z54" s="10" t="s">
        <v>29</v>
      </c>
      <c r="AA54" s="16"/>
    </row>
    <row r="55" spans="1:27">
      <c r="A55" s="16" t="s">
        <v>35</v>
      </c>
      <c r="B55" s="17" t="s">
        <v>36</v>
      </c>
      <c r="C55" s="9" t="s">
        <v>24</v>
      </c>
      <c r="D55" s="2" t="s">
        <v>24</v>
      </c>
      <c r="E55" s="16" t="s">
        <v>146</v>
      </c>
      <c r="F55" s="18" t="s">
        <v>147</v>
      </c>
      <c r="G55" s="9" t="s">
        <v>27</v>
      </c>
      <c r="H55" s="16">
        <v>1985</v>
      </c>
      <c r="I55" s="9" t="s">
        <v>65</v>
      </c>
      <c r="J55" s="16">
        <v>1998</v>
      </c>
      <c r="K55" s="19">
        <v>17</v>
      </c>
      <c r="L55" s="20">
        <v>595801.5</v>
      </c>
      <c r="M55" s="20">
        <v>35047.147058823532</v>
      </c>
      <c r="N55" s="16">
        <v>0</v>
      </c>
      <c r="O55" s="16">
        <v>0</v>
      </c>
      <c r="P55" s="16">
        <v>0</v>
      </c>
      <c r="Q55" s="16">
        <v>1</v>
      </c>
      <c r="R55" s="16">
        <v>0</v>
      </c>
      <c r="S55" s="16">
        <v>0</v>
      </c>
      <c r="T55" s="16">
        <v>0</v>
      </c>
      <c r="U55" s="16">
        <v>1</v>
      </c>
      <c r="V55" s="16">
        <v>0</v>
      </c>
      <c r="W55" s="16">
        <v>0</v>
      </c>
      <c r="X55" s="16">
        <f t="shared" si="1"/>
        <v>2</v>
      </c>
      <c r="Y55" s="16">
        <v>1</v>
      </c>
      <c r="Z55" s="10" t="s">
        <v>29</v>
      </c>
      <c r="AA55" s="16"/>
    </row>
    <row r="56" spans="1:27">
      <c r="A56" s="16" t="s">
        <v>35</v>
      </c>
      <c r="B56" s="17" t="s">
        <v>36</v>
      </c>
      <c r="C56" s="9" t="s">
        <v>24</v>
      </c>
      <c r="D56" s="2" t="s">
        <v>24</v>
      </c>
      <c r="E56" s="16" t="s">
        <v>148</v>
      </c>
      <c r="F56" s="18" t="s">
        <v>149</v>
      </c>
      <c r="G56" s="9" t="s">
        <v>27</v>
      </c>
      <c r="H56" s="16">
        <v>1970</v>
      </c>
      <c r="I56" s="9" t="s">
        <v>65</v>
      </c>
      <c r="J56" s="16">
        <v>1995</v>
      </c>
      <c r="K56" s="16">
        <v>17</v>
      </c>
      <c r="L56" s="22">
        <v>7371508</v>
      </c>
      <c r="M56" s="22">
        <v>433618</v>
      </c>
      <c r="N56" s="16">
        <v>1</v>
      </c>
      <c r="O56" s="16">
        <v>0</v>
      </c>
      <c r="P56" s="16">
        <v>1</v>
      </c>
      <c r="Q56" s="16">
        <v>1</v>
      </c>
      <c r="R56" s="16">
        <v>1</v>
      </c>
      <c r="S56" s="16">
        <v>1</v>
      </c>
      <c r="T56" s="16">
        <v>1</v>
      </c>
      <c r="U56" s="16">
        <v>1</v>
      </c>
      <c r="V56" s="16">
        <v>1</v>
      </c>
      <c r="W56" s="16">
        <v>1</v>
      </c>
      <c r="X56" s="16">
        <f t="shared" si="1"/>
        <v>9</v>
      </c>
      <c r="Y56" s="16">
        <v>1</v>
      </c>
      <c r="Z56" s="10" t="s">
        <v>29</v>
      </c>
      <c r="AA56" s="16"/>
    </row>
    <row r="57" spans="1:27">
      <c r="A57" s="16" t="s">
        <v>35</v>
      </c>
      <c r="B57" s="17" t="s">
        <v>36</v>
      </c>
      <c r="C57" s="9" t="s">
        <v>24</v>
      </c>
      <c r="D57" s="2" t="s">
        <v>24</v>
      </c>
      <c r="E57" s="16" t="s">
        <v>150</v>
      </c>
      <c r="F57" s="18" t="s">
        <v>151</v>
      </c>
      <c r="G57" s="9" t="s">
        <v>33</v>
      </c>
      <c r="H57" s="16">
        <v>1984</v>
      </c>
      <c r="I57" s="9" t="s">
        <v>65</v>
      </c>
      <c r="J57" s="16">
        <v>1995</v>
      </c>
      <c r="K57" s="19">
        <v>17</v>
      </c>
      <c r="L57" s="20">
        <v>484329.5</v>
      </c>
      <c r="M57" s="20">
        <v>28489.970588235294</v>
      </c>
      <c r="N57" s="16">
        <v>1</v>
      </c>
      <c r="O57" s="16">
        <v>0</v>
      </c>
      <c r="P57" s="16">
        <v>0</v>
      </c>
      <c r="Q57" s="16">
        <v>1</v>
      </c>
      <c r="R57" s="16">
        <v>1</v>
      </c>
      <c r="S57" s="16">
        <v>1</v>
      </c>
      <c r="T57" s="16">
        <v>1</v>
      </c>
      <c r="U57" s="16">
        <v>1</v>
      </c>
      <c r="V57" s="16">
        <v>1</v>
      </c>
      <c r="W57" s="16">
        <v>1</v>
      </c>
      <c r="X57" s="16">
        <f t="shared" si="1"/>
        <v>8</v>
      </c>
      <c r="Y57" s="16">
        <v>1</v>
      </c>
      <c r="Z57" s="10" t="s">
        <v>29</v>
      </c>
      <c r="AA57" s="16"/>
    </row>
    <row r="58" spans="1:27">
      <c r="A58" s="16" t="s">
        <v>35</v>
      </c>
      <c r="B58" s="17" t="s">
        <v>36</v>
      </c>
      <c r="C58" s="9" t="s">
        <v>24</v>
      </c>
      <c r="D58" s="2" t="s">
        <v>24</v>
      </c>
      <c r="E58" s="16" t="s">
        <v>152</v>
      </c>
      <c r="F58" s="18" t="s">
        <v>153</v>
      </c>
      <c r="G58" s="9" t="s">
        <v>27</v>
      </c>
      <c r="H58" s="16">
        <v>1984</v>
      </c>
      <c r="I58" s="9" t="s">
        <v>39</v>
      </c>
      <c r="J58" s="16">
        <v>1995</v>
      </c>
      <c r="K58" s="19">
        <v>17</v>
      </c>
      <c r="L58" s="20">
        <v>429478.91</v>
      </c>
      <c r="M58" s="20">
        <v>25263.465294117646</v>
      </c>
      <c r="N58" s="16">
        <v>1</v>
      </c>
      <c r="O58" s="16">
        <v>0</v>
      </c>
      <c r="P58" s="16">
        <v>0</v>
      </c>
      <c r="Q58" s="16">
        <v>1</v>
      </c>
      <c r="R58" s="16">
        <v>1</v>
      </c>
      <c r="S58" s="16">
        <v>1</v>
      </c>
      <c r="T58" s="16">
        <v>1</v>
      </c>
      <c r="U58" s="16">
        <v>1</v>
      </c>
      <c r="V58" s="16">
        <v>1</v>
      </c>
      <c r="W58" s="16">
        <v>1</v>
      </c>
      <c r="X58" s="16">
        <f t="shared" si="1"/>
        <v>8</v>
      </c>
      <c r="Y58" s="16">
        <v>1</v>
      </c>
      <c r="Z58" s="10" t="s">
        <v>29</v>
      </c>
      <c r="AA58" s="16"/>
    </row>
    <row r="59" spans="1:27" ht="14">
      <c r="A59" s="9" t="s">
        <v>51</v>
      </c>
      <c r="B59" s="2" t="s">
        <v>154</v>
      </c>
      <c r="C59" s="9" t="s">
        <v>154</v>
      </c>
      <c r="D59" s="2" t="s">
        <v>154</v>
      </c>
      <c r="E59" s="5" t="s">
        <v>155</v>
      </c>
      <c r="F59" s="14" t="s">
        <v>156</v>
      </c>
      <c r="G59" s="9" t="s">
        <v>27</v>
      </c>
      <c r="H59" s="9">
        <v>1967</v>
      </c>
      <c r="I59" s="9" t="s">
        <v>65</v>
      </c>
      <c r="J59" s="9">
        <v>2006</v>
      </c>
      <c r="K59" s="9">
        <v>12</v>
      </c>
      <c r="L59" s="15">
        <v>88410</v>
      </c>
      <c r="M59" s="15">
        <v>7367.5</v>
      </c>
      <c r="N59" s="9">
        <v>1</v>
      </c>
      <c r="O59" s="9">
        <v>1</v>
      </c>
      <c r="P59" s="9">
        <v>1</v>
      </c>
      <c r="Q59" s="9">
        <v>1</v>
      </c>
      <c r="R59" s="9">
        <v>1</v>
      </c>
      <c r="S59" s="9">
        <v>1</v>
      </c>
      <c r="T59" s="9">
        <v>1</v>
      </c>
      <c r="U59" s="9">
        <v>1</v>
      </c>
      <c r="V59" s="9">
        <v>1</v>
      </c>
      <c r="W59" s="9">
        <v>1</v>
      </c>
      <c r="X59" s="1">
        <v>10</v>
      </c>
      <c r="Y59" s="9">
        <v>0</v>
      </c>
      <c r="Z59" s="10" t="s">
        <v>29</v>
      </c>
      <c r="AA59" s="9"/>
    </row>
    <row r="60" spans="1:27" ht="14">
      <c r="A60" s="9" t="s">
        <v>51</v>
      </c>
      <c r="B60" s="2" t="s">
        <v>154</v>
      </c>
      <c r="C60" s="9" t="s">
        <v>154</v>
      </c>
      <c r="D60" s="2" t="s">
        <v>154</v>
      </c>
      <c r="E60" s="5" t="s">
        <v>157</v>
      </c>
      <c r="F60" s="14" t="s">
        <v>158</v>
      </c>
      <c r="G60" s="9" t="s">
        <v>27</v>
      </c>
      <c r="H60" s="9">
        <v>2010</v>
      </c>
      <c r="I60" s="9" t="s">
        <v>65</v>
      </c>
      <c r="J60" s="9">
        <v>2010</v>
      </c>
      <c r="K60" s="9">
        <v>2</v>
      </c>
      <c r="L60" s="15">
        <v>197820</v>
      </c>
      <c r="M60" s="15">
        <v>98910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9">
        <v>1</v>
      </c>
      <c r="Z60" s="10" t="s">
        <v>29</v>
      </c>
      <c r="AA60" s="9"/>
    </row>
    <row r="61" spans="1:27" ht="14">
      <c r="A61" s="9" t="s">
        <v>51</v>
      </c>
      <c r="B61" s="2" t="s">
        <v>154</v>
      </c>
      <c r="C61" s="9" t="s">
        <v>154</v>
      </c>
      <c r="D61" s="2" t="s">
        <v>154</v>
      </c>
      <c r="E61" s="5" t="s">
        <v>159</v>
      </c>
      <c r="F61" s="14" t="s">
        <v>160</v>
      </c>
      <c r="G61" s="9" t="s">
        <v>27</v>
      </c>
      <c r="H61" s="9">
        <v>1967</v>
      </c>
      <c r="I61" s="9" t="s">
        <v>65</v>
      </c>
      <c r="J61" s="9">
        <v>2006</v>
      </c>
      <c r="K61" s="9">
        <v>12</v>
      </c>
      <c r="L61" s="15">
        <v>1333176</v>
      </c>
      <c r="M61" s="15">
        <v>111098</v>
      </c>
      <c r="N61" s="9">
        <v>1</v>
      </c>
      <c r="O61" s="9">
        <v>1</v>
      </c>
      <c r="P61" s="9">
        <v>1</v>
      </c>
      <c r="Q61" s="9">
        <v>1</v>
      </c>
      <c r="R61" s="9">
        <v>1</v>
      </c>
      <c r="S61" s="9">
        <v>1</v>
      </c>
      <c r="T61" s="9">
        <v>1</v>
      </c>
      <c r="U61" s="9">
        <v>1</v>
      </c>
      <c r="V61" s="9">
        <v>1</v>
      </c>
      <c r="W61" s="9">
        <v>1</v>
      </c>
      <c r="X61" s="1">
        <f>SUM(N61:W61)</f>
        <v>10</v>
      </c>
      <c r="Y61" s="9">
        <v>0</v>
      </c>
      <c r="Z61" s="10" t="s">
        <v>29</v>
      </c>
      <c r="AA61" s="9"/>
    </row>
    <row r="62" spans="1:27" ht="14">
      <c r="A62" s="9" t="s">
        <v>51</v>
      </c>
      <c r="B62" s="2" t="s">
        <v>154</v>
      </c>
      <c r="C62" s="9" t="s">
        <v>154</v>
      </c>
      <c r="D62" s="2" t="s">
        <v>154</v>
      </c>
      <c r="E62" s="5" t="s">
        <v>161</v>
      </c>
      <c r="F62" s="14" t="s">
        <v>162</v>
      </c>
      <c r="G62" s="9" t="s">
        <v>27</v>
      </c>
      <c r="H62" s="9">
        <v>2010</v>
      </c>
      <c r="I62" s="9" t="s">
        <v>65</v>
      </c>
      <c r="J62" s="9">
        <v>2010</v>
      </c>
      <c r="K62" s="9">
        <v>3</v>
      </c>
      <c r="L62" s="15">
        <v>377199</v>
      </c>
      <c r="M62" s="15">
        <v>125733</v>
      </c>
      <c r="N62" s="9">
        <v>1</v>
      </c>
      <c r="O62" s="9">
        <v>1</v>
      </c>
      <c r="P62" s="9">
        <v>1</v>
      </c>
      <c r="Q62" s="9">
        <v>1</v>
      </c>
      <c r="R62" s="9">
        <v>1</v>
      </c>
      <c r="S62" s="9">
        <v>1</v>
      </c>
      <c r="T62" s="9">
        <v>1</v>
      </c>
      <c r="U62" s="9">
        <v>1</v>
      </c>
      <c r="V62" s="9">
        <v>1</v>
      </c>
      <c r="W62" s="9">
        <v>1</v>
      </c>
      <c r="X62" s="1">
        <f>SUM(N62:W62)</f>
        <v>10</v>
      </c>
      <c r="Y62" s="9">
        <v>1</v>
      </c>
      <c r="Z62" s="10" t="s">
        <v>29</v>
      </c>
      <c r="AA62" s="9"/>
    </row>
    <row r="63" spans="1:27" ht="14">
      <c r="A63" s="9" t="s">
        <v>51</v>
      </c>
      <c r="B63" s="2" t="s">
        <v>154</v>
      </c>
      <c r="C63" s="9" t="s">
        <v>154</v>
      </c>
      <c r="D63" s="2" t="s">
        <v>154</v>
      </c>
      <c r="E63" s="5" t="s">
        <v>163</v>
      </c>
      <c r="F63" s="14" t="s">
        <v>164</v>
      </c>
      <c r="G63" s="9" t="s">
        <v>27</v>
      </c>
      <c r="H63" s="9">
        <v>1984</v>
      </c>
      <c r="I63" s="9" t="s">
        <v>39</v>
      </c>
      <c r="J63" s="9">
        <v>1990</v>
      </c>
      <c r="K63" s="9">
        <v>9</v>
      </c>
      <c r="L63" s="15">
        <v>25761</v>
      </c>
      <c r="M63" s="15">
        <v>2862.3333333333335</v>
      </c>
      <c r="N63" s="9">
        <v>1</v>
      </c>
      <c r="O63" s="9">
        <v>0</v>
      </c>
      <c r="P63" s="9">
        <v>0</v>
      </c>
      <c r="Q63" s="9">
        <v>0</v>
      </c>
      <c r="R63" s="9">
        <v>0</v>
      </c>
      <c r="S63" s="9">
        <v>1</v>
      </c>
      <c r="T63" s="9">
        <v>0</v>
      </c>
      <c r="U63" s="9">
        <v>0</v>
      </c>
      <c r="V63" s="9">
        <v>0</v>
      </c>
      <c r="W63" s="9">
        <v>0</v>
      </c>
      <c r="X63" s="1">
        <v>3</v>
      </c>
      <c r="Y63" s="9">
        <v>0</v>
      </c>
      <c r="Z63" s="10" t="s">
        <v>29</v>
      </c>
      <c r="AA63" s="9"/>
    </row>
    <row r="64" spans="1:27" ht="14">
      <c r="A64" s="9" t="s">
        <v>51</v>
      </c>
      <c r="B64" s="2" t="s">
        <v>154</v>
      </c>
      <c r="C64" s="9" t="s">
        <v>154</v>
      </c>
      <c r="D64" s="2" t="s">
        <v>154</v>
      </c>
      <c r="E64" s="5" t="s">
        <v>165</v>
      </c>
      <c r="F64" s="14" t="s">
        <v>166</v>
      </c>
      <c r="G64" s="9" t="s">
        <v>27</v>
      </c>
      <c r="H64" s="9">
        <v>1967</v>
      </c>
      <c r="I64" s="9" t="s">
        <v>65</v>
      </c>
      <c r="J64" s="9">
        <v>2006</v>
      </c>
      <c r="K64" s="9">
        <v>12</v>
      </c>
      <c r="L64" s="15">
        <v>584524</v>
      </c>
      <c r="M64" s="15">
        <v>48710.333333333336</v>
      </c>
      <c r="N64" s="9">
        <v>1</v>
      </c>
      <c r="O64" s="9">
        <v>1</v>
      </c>
      <c r="P64" s="9">
        <v>1</v>
      </c>
      <c r="Q64" s="9">
        <v>1</v>
      </c>
      <c r="R64" s="9">
        <v>1</v>
      </c>
      <c r="S64" s="9">
        <v>1</v>
      </c>
      <c r="T64" s="9">
        <v>1</v>
      </c>
      <c r="U64" s="9">
        <v>1</v>
      </c>
      <c r="V64" s="9">
        <v>1</v>
      </c>
      <c r="W64" s="9">
        <v>1</v>
      </c>
      <c r="X64" s="1">
        <f t="shared" ref="X64:X97" si="2">SUM(N64:W64)</f>
        <v>10</v>
      </c>
      <c r="Y64" s="9">
        <v>0</v>
      </c>
      <c r="Z64" s="10" t="s">
        <v>29</v>
      </c>
      <c r="AA64" s="9"/>
    </row>
    <row r="65" spans="1:27" ht="14">
      <c r="A65" s="9" t="s">
        <v>51</v>
      </c>
      <c r="B65" s="2" t="s">
        <v>154</v>
      </c>
      <c r="C65" s="9" t="s">
        <v>154</v>
      </c>
      <c r="D65" s="2" t="s">
        <v>154</v>
      </c>
      <c r="E65" s="5" t="s">
        <v>167</v>
      </c>
      <c r="F65" s="14" t="s">
        <v>168</v>
      </c>
      <c r="G65" s="9" t="s">
        <v>27</v>
      </c>
      <c r="H65" s="9">
        <v>1984</v>
      </c>
      <c r="I65" s="9" t="s">
        <v>65</v>
      </c>
      <c r="J65" s="9">
        <v>1990</v>
      </c>
      <c r="K65" s="9">
        <v>12</v>
      </c>
      <c r="L65" s="15">
        <v>5119519</v>
      </c>
      <c r="M65" s="15">
        <v>426626.58333333331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1</v>
      </c>
      <c r="U65" s="9">
        <v>0</v>
      </c>
      <c r="V65" s="9">
        <v>0</v>
      </c>
      <c r="W65" s="9">
        <v>1</v>
      </c>
      <c r="X65" s="1">
        <f t="shared" si="2"/>
        <v>2</v>
      </c>
      <c r="Y65" s="9">
        <v>0</v>
      </c>
      <c r="Z65" s="10" t="s">
        <v>29</v>
      </c>
      <c r="AA65" s="9"/>
    </row>
    <row r="66" spans="1:27" ht="14">
      <c r="A66" s="9" t="s">
        <v>51</v>
      </c>
      <c r="B66" s="2" t="s">
        <v>154</v>
      </c>
      <c r="C66" s="9" t="s">
        <v>154</v>
      </c>
      <c r="D66" s="2" t="s">
        <v>154</v>
      </c>
      <c r="E66" s="5" t="s">
        <v>169</v>
      </c>
      <c r="F66" s="14" t="s">
        <v>170</v>
      </c>
      <c r="G66" s="9" t="s">
        <v>27</v>
      </c>
      <c r="H66" s="9">
        <v>1970</v>
      </c>
      <c r="I66" s="9" t="s">
        <v>65</v>
      </c>
      <c r="J66" s="9">
        <v>2006</v>
      </c>
      <c r="K66" s="9">
        <v>12</v>
      </c>
      <c r="L66" s="15">
        <v>2732349</v>
      </c>
      <c r="M66" s="15">
        <v>227695.75</v>
      </c>
      <c r="N66" s="9">
        <v>1</v>
      </c>
      <c r="O66" s="9">
        <v>1</v>
      </c>
      <c r="P66" s="9">
        <v>1</v>
      </c>
      <c r="Q66" s="9">
        <v>1</v>
      </c>
      <c r="R66" s="9">
        <v>1</v>
      </c>
      <c r="S66" s="9">
        <v>1</v>
      </c>
      <c r="T66" s="9">
        <v>1</v>
      </c>
      <c r="U66" s="9">
        <v>1</v>
      </c>
      <c r="V66" s="9">
        <v>1</v>
      </c>
      <c r="W66" s="9">
        <v>1</v>
      </c>
      <c r="X66" s="1">
        <f t="shared" si="2"/>
        <v>10</v>
      </c>
      <c r="Y66" s="9">
        <v>0</v>
      </c>
      <c r="Z66" s="10" t="s">
        <v>29</v>
      </c>
      <c r="AA66" s="9"/>
    </row>
    <row r="67" spans="1:27" ht="14">
      <c r="A67" s="9" t="s">
        <v>51</v>
      </c>
      <c r="B67" s="2" t="s">
        <v>154</v>
      </c>
      <c r="C67" s="9" t="s">
        <v>154</v>
      </c>
      <c r="D67" s="2" t="s">
        <v>154</v>
      </c>
      <c r="E67" s="5" t="s">
        <v>171</v>
      </c>
      <c r="F67" s="14" t="s">
        <v>172</v>
      </c>
      <c r="G67" s="9" t="s">
        <v>27</v>
      </c>
      <c r="H67" s="9">
        <v>1975</v>
      </c>
      <c r="I67" s="9" t="s">
        <v>65</v>
      </c>
      <c r="J67" s="9">
        <v>2006</v>
      </c>
      <c r="K67" s="9">
        <v>11</v>
      </c>
      <c r="L67" s="15">
        <v>1421816</v>
      </c>
      <c r="M67" s="15">
        <v>129256</v>
      </c>
      <c r="N67" s="9">
        <v>1</v>
      </c>
      <c r="O67" s="9">
        <v>1</v>
      </c>
      <c r="P67" s="9">
        <v>1</v>
      </c>
      <c r="Q67" s="9">
        <v>1</v>
      </c>
      <c r="R67" s="9">
        <v>1</v>
      </c>
      <c r="S67" s="9">
        <v>1</v>
      </c>
      <c r="T67" s="9">
        <v>1</v>
      </c>
      <c r="U67" s="9">
        <v>1</v>
      </c>
      <c r="V67" s="9">
        <v>1</v>
      </c>
      <c r="W67" s="9">
        <v>1</v>
      </c>
      <c r="X67" s="1">
        <f t="shared" si="2"/>
        <v>10</v>
      </c>
      <c r="Y67" s="9">
        <v>0</v>
      </c>
      <c r="Z67" s="10" t="s">
        <v>29</v>
      </c>
      <c r="AA67" s="9"/>
    </row>
    <row r="68" spans="1:27" ht="14">
      <c r="A68" s="9" t="s">
        <v>51</v>
      </c>
      <c r="B68" s="2" t="s">
        <v>154</v>
      </c>
      <c r="C68" s="9" t="s">
        <v>154</v>
      </c>
      <c r="D68" s="2" t="s">
        <v>154</v>
      </c>
      <c r="E68" s="5" t="s">
        <v>173</v>
      </c>
      <c r="F68" s="14" t="s">
        <v>174</v>
      </c>
      <c r="G68" s="9" t="s">
        <v>27</v>
      </c>
      <c r="H68" s="9">
        <v>1967</v>
      </c>
      <c r="I68" s="9" t="s">
        <v>28</v>
      </c>
      <c r="J68" s="9">
        <v>2012</v>
      </c>
      <c r="K68" s="9">
        <v>12</v>
      </c>
      <c r="L68" s="15">
        <v>6412959</v>
      </c>
      <c r="M68" s="15">
        <v>534413.25</v>
      </c>
      <c r="N68" s="9">
        <v>1</v>
      </c>
      <c r="O68" s="9">
        <v>0</v>
      </c>
      <c r="P68" s="9">
        <v>0</v>
      </c>
      <c r="Q68" s="9">
        <v>1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1</v>
      </c>
      <c r="X68" s="1">
        <f t="shared" si="2"/>
        <v>3</v>
      </c>
      <c r="Y68" s="9">
        <v>0</v>
      </c>
      <c r="Z68" s="10" t="s">
        <v>29</v>
      </c>
      <c r="AA68" s="9"/>
    </row>
    <row r="69" spans="1:27" ht="14">
      <c r="A69" s="9" t="s">
        <v>51</v>
      </c>
      <c r="B69" s="2" t="s">
        <v>154</v>
      </c>
      <c r="C69" s="9" t="s">
        <v>154</v>
      </c>
      <c r="D69" s="2" t="s">
        <v>154</v>
      </c>
      <c r="E69" s="5" t="s">
        <v>175</v>
      </c>
      <c r="F69" s="14" t="s">
        <v>176</v>
      </c>
      <c r="G69" s="9" t="s">
        <v>27</v>
      </c>
      <c r="H69" s="9">
        <v>1967</v>
      </c>
      <c r="I69" s="9" t="s">
        <v>28</v>
      </c>
      <c r="J69" s="9">
        <v>2012</v>
      </c>
      <c r="K69" s="9">
        <v>12</v>
      </c>
      <c r="L69" s="15">
        <v>5257612</v>
      </c>
      <c r="M69" s="15">
        <v>438134.33333333331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1">
        <f t="shared" si="2"/>
        <v>0</v>
      </c>
      <c r="Y69" s="9">
        <v>0</v>
      </c>
      <c r="Z69" s="10" t="s">
        <v>29</v>
      </c>
      <c r="AA69" s="9"/>
    </row>
    <row r="70" spans="1:27" ht="14">
      <c r="A70" s="9" t="s">
        <v>51</v>
      </c>
      <c r="B70" s="2" t="s">
        <v>154</v>
      </c>
      <c r="C70" s="9" t="s">
        <v>154</v>
      </c>
      <c r="D70" s="2" t="s">
        <v>154</v>
      </c>
      <c r="E70" s="5" t="s">
        <v>177</v>
      </c>
      <c r="F70" s="14" t="s">
        <v>178</v>
      </c>
      <c r="G70" s="9" t="s">
        <v>27</v>
      </c>
      <c r="H70" s="9">
        <v>1970</v>
      </c>
      <c r="I70" s="9" t="s">
        <v>65</v>
      </c>
      <c r="J70" s="9">
        <v>2012</v>
      </c>
      <c r="K70" s="9">
        <v>12</v>
      </c>
      <c r="L70" s="15">
        <v>6032703</v>
      </c>
      <c r="M70" s="15">
        <v>502725.25</v>
      </c>
      <c r="N70" s="9">
        <v>1</v>
      </c>
      <c r="O70" s="9">
        <v>0</v>
      </c>
      <c r="P70" s="9">
        <v>0</v>
      </c>
      <c r="Q70" s="9">
        <v>1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1</v>
      </c>
      <c r="X70" s="1">
        <f t="shared" si="2"/>
        <v>3</v>
      </c>
      <c r="Y70" s="9">
        <v>0</v>
      </c>
      <c r="Z70" s="10" t="s">
        <v>29</v>
      </c>
      <c r="AA70" s="9"/>
    </row>
    <row r="71" spans="1:27" ht="14">
      <c r="A71" s="9" t="s">
        <v>51</v>
      </c>
      <c r="B71" s="2" t="s">
        <v>154</v>
      </c>
      <c r="C71" s="9" t="s">
        <v>154</v>
      </c>
      <c r="D71" s="2" t="s">
        <v>154</v>
      </c>
      <c r="E71" s="5" t="s">
        <v>179</v>
      </c>
      <c r="F71" s="14" t="s">
        <v>180</v>
      </c>
      <c r="G71" s="9" t="s">
        <v>27</v>
      </c>
      <c r="H71" s="9">
        <v>1967</v>
      </c>
      <c r="I71" s="9" t="s">
        <v>65</v>
      </c>
      <c r="J71" s="9">
        <v>1983</v>
      </c>
      <c r="K71" s="9">
        <v>12</v>
      </c>
      <c r="L71" s="15">
        <v>4686926</v>
      </c>
      <c r="M71" s="15">
        <v>390577.16666666669</v>
      </c>
      <c r="N71" s="9">
        <v>1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1</v>
      </c>
      <c r="X71" s="1">
        <f t="shared" si="2"/>
        <v>2</v>
      </c>
      <c r="Y71" s="9">
        <v>0</v>
      </c>
      <c r="Z71" s="10" t="s">
        <v>29</v>
      </c>
      <c r="AA71" s="9"/>
    </row>
    <row r="72" spans="1:27" ht="14">
      <c r="A72" s="9" t="s">
        <v>51</v>
      </c>
      <c r="B72" s="2" t="s">
        <v>154</v>
      </c>
      <c r="C72" s="9" t="s">
        <v>154</v>
      </c>
      <c r="D72" s="2" t="s">
        <v>154</v>
      </c>
      <c r="E72" s="5" t="s">
        <v>181</v>
      </c>
      <c r="F72" s="14" t="s">
        <v>182</v>
      </c>
      <c r="G72" s="9" t="s">
        <v>27</v>
      </c>
      <c r="H72" s="9">
        <v>1970</v>
      </c>
      <c r="I72" s="9" t="s">
        <v>28</v>
      </c>
      <c r="J72" s="9">
        <v>2012</v>
      </c>
      <c r="K72" s="9">
        <v>12</v>
      </c>
      <c r="L72" s="15">
        <v>7123172</v>
      </c>
      <c r="M72" s="15">
        <v>593597.66666666663</v>
      </c>
      <c r="N72" s="9">
        <v>1</v>
      </c>
      <c r="O72" s="9">
        <v>0</v>
      </c>
      <c r="P72" s="9">
        <v>0</v>
      </c>
      <c r="Q72" s="9">
        <v>1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1</v>
      </c>
      <c r="X72" s="1">
        <f t="shared" si="2"/>
        <v>3</v>
      </c>
      <c r="Y72" s="9">
        <v>0</v>
      </c>
      <c r="Z72" s="10" t="s">
        <v>29</v>
      </c>
      <c r="AA72" s="9"/>
    </row>
    <row r="73" spans="1:27" ht="14">
      <c r="A73" s="9" t="s">
        <v>51</v>
      </c>
      <c r="B73" s="2" t="s">
        <v>154</v>
      </c>
      <c r="C73" s="9" t="s">
        <v>154</v>
      </c>
      <c r="D73" s="2" t="s">
        <v>154</v>
      </c>
      <c r="E73" s="5" t="s">
        <v>183</v>
      </c>
      <c r="F73" s="14" t="s">
        <v>184</v>
      </c>
      <c r="G73" s="9" t="s">
        <v>27</v>
      </c>
      <c r="H73" s="9">
        <v>1967</v>
      </c>
      <c r="I73" s="9" t="s">
        <v>65</v>
      </c>
      <c r="J73" s="9">
        <v>2006</v>
      </c>
      <c r="K73" s="9">
        <v>7</v>
      </c>
      <c r="L73" s="15">
        <v>60198</v>
      </c>
      <c r="M73" s="15">
        <v>8599.7142857142862</v>
      </c>
      <c r="N73" s="9">
        <v>1</v>
      </c>
      <c r="O73" s="9">
        <v>1</v>
      </c>
      <c r="P73" s="9">
        <v>1</v>
      </c>
      <c r="Q73" s="9">
        <v>1</v>
      </c>
      <c r="R73" s="9">
        <v>1</v>
      </c>
      <c r="S73" s="9">
        <v>1</v>
      </c>
      <c r="T73" s="9">
        <v>1</v>
      </c>
      <c r="U73" s="9">
        <v>1</v>
      </c>
      <c r="V73" s="9">
        <v>1</v>
      </c>
      <c r="W73" s="9">
        <v>1</v>
      </c>
      <c r="X73" s="1">
        <f t="shared" si="2"/>
        <v>10</v>
      </c>
      <c r="Y73" s="9">
        <v>0</v>
      </c>
      <c r="Z73" s="10" t="s">
        <v>29</v>
      </c>
      <c r="AA73" s="9"/>
    </row>
    <row r="74" spans="1:27" ht="14">
      <c r="A74" s="9" t="s">
        <v>51</v>
      </c>
      <c r="B74" s="2" t="s">
        <v>154</v>
      </c>
      <c r="C74" s="9" t="s">
        <v>154</v>
      </c>
      <c r="D74" s="2" t="s">
        <v>154</v>
      </c>
      <c r="E74" s="5" t="s">
        <v>185</v>
      </c>
      <c r="F74" s="14" t="s">
        <v>186</v>
      </c>
      <c r="G74" s="9" t="s">
        <v>27</v>
      </c>
      <c r="H74" s="9">
        <v>1967</v>
      </c>
      <c r="I74" s="9" t="s">
        <v>65</v>
      </c>
      <c r="J74" s="9">
        <v>2006</v>
      </c>
      <c r="K74" s="9">
        <v>9</v>
      </c>
      <c r="L74" s="15">
        <v>83165</v>
      </c>
      <c r="M74" s="15">
        <v>9240.5555555555547</v>
      </c>
      <c r="N74" s="9">
        <v>1</v>
      </c>
      <c r="O74" s="9">
        <v>1</v>
      </c>
      <c r="P74" s="9">
        <v>1</v>
      </c>
      <c r="Q74" s="9">
        <v>1</v>
      </c>
      <c r="R74" s="9">
        <v>1</v>
      </c>
      <c r="S74" s="9">
        <v>1</v>
      </c>
      <c r="T74" s="9">
        <v>1</v>
      </c>
      <c r="U74" s="9">
        <v>1</v>
      </c>
      <c r="V74" s="9">
        <v>1</v>
      </c>
      <c r="W74" s="9">
        <v>1</v>
      </c>
      <c r="X74" s="1">
        <f t="shared" si="2"/>
        <v>10</v>
      </c>
      <c r="Y74" s="9">
        <v>0</v>
      </c>
      <c r="Z74" s="10" t="s">
        <v>29</v>
      </c>
      <c r="AA74" s="9"/>
    </row>
    <row r="75" spans="1:27" ht="14">
      <c r="A75" s="9" t="s">
        <v>23</v>
      </c>
      <c r="B75" s="2" t="s">
        <v>154</v>
      </c>
      <c r="C75" s="9" t="s">
        <v>154</v>
      </c>
      <c r="D75" s="2" t="s">
        <v>154</v>
      </c>
      <c r="E75" s="10" t="s">
        <v>187</v>
      </c>
      <c r="F75" s="11" t="s">
        <v>188</v>
      </c>
      <c r="G75" s="9" t="s">
        <v>27</v>
      </c>
      <c r="H75" s="10">
        <v>1967</v>
      </c>
      <c r="I75" s="9" t="s">
        <v>34</v>
      </c>
      <c r="J75" s="9">
        <v>1999</v>
      </c>
      <c r="K75" s="12">
        <v>17</v>
      </c>
      <c r="L75" s="13">
        <v>7374943.8399999999</v>
      </c>
      <c r="M75" s="13">
        <v>433820.22588235291</v>
      </c>
      <c r="N75" s="5">
        <v>1</v>
      </c>
      <c r="O75" s="9">
        <v>1</v>
      </c>
      <c r="P75" s="9">
        <v>0</v>
      </c>
      <c r="Q75" s="9">
        <v>1</v>
      </c>
      <c r="R75" s="9">
        <v>1</v>
      </c>
      <c r="S75" s="9">
        <v>1</v>
      </c>
      <c r="T75" s="9">
        <v>1</v>
      </c>
      <c r="U75" s="9">
        <v>1</v>
      </c>
      <c r="V75" s="9">
        <v>1</v>
      </c>
      <c r="W75" s="9">
        <v>1</v>
      </c>
      <c r="X75" s="9">
        <f t="shared" si="2"/>
        <v>9</v>
      </c>
      <c r="Y75" s="9">
        <v>0</v>
      </c>
      <c r="Z75" s="10" t="s">
        <v>29</v>
      </c>
      <c r="AA75" s="9"/>
    </row>
    <row r="76" spans="1:27" ht="14">
      <c r="A76" s="9" t="s">
        <v>23</v>
      </c>
      <c r="B76" s="2" t="s">
        <v>154</v>
      </c>
      <c r="C76" s="9" t="s">
        <v>154</v>
      </c>
      <c r="D76" s="2" t="s">
        <v>154</v>
      </c>
      <c r="E76" s="10" t="s">
        <v>189</v>
      </c>
      <c r="F76" s="11" t="s">
        <v>190</v>
      </c>
      <c r="G76" s="9" t="s">
        <v>27</v>
      </c>
      <c r="H76" s="10">
        <v>1983</v>
      </c>
      <c r="I76" s="9" t="s">
        <v>34</v>
      </c>
      <c r="J76" s="9">
        <v>1999</v>
      </c>
      <c r="K76" s="12">
        <v>17</v>
      </c>
      <c r="L76" s="13">
        <v>433279.38</v>
      </c>
      <c r="M76" s="13">
        <v>25487.022352941178</v>
      </c>
      <c r="N76" s="5">
        <v>1</v>
      </c>
      <c r="O76" s="9">
        <v>0</v>
      </c>
      <c r="P76" s="9">
        <v>0</v>
      </c>
      <c r="Q76" s="9">
        <v>1</v>
      </c>
      <c r="R76" s="9">
        <v>1</v>
      </c>
      <c r="S76" s="9">
        <v>1</v>
      </c>
      <c r="T76" s="9">
        <v>1</v>
      </c>
      <c r="U76" s="9">
        <v>1</v>
      </c>
      <c r="V76" s="9">
        <v>0</v>
      </c>
      <c r="W76" s="9">
        <v>1</v>
      </c>
      <c r="X76" s="9">
        <f t="shared" si="2"/>
        <v>7</v>
      </c>
      <c r="Y76" s="9">
        <v>0</v>
      </c>
      <c r="Z76" s="10" t="s">
        <v>29</v>
      </c>
      <c r="AA76" s="9"/>
    </row>
    <row r="77" spans="1:27" ht="14">
      <c r="A77" s="9" t="s">
        <v>23</v>
      </c>
      <c r="B77" s="2" t="s">
        <v>154</v>
      </c>
      <c r="C77" s="9" t="s">
        <v>154</v>
      </c>
      <c r="D77" s="2" t="s">
        <v>154</v>
      </c>
      <c r="E77" s="10" t="s">
        <v>191</v>
      </c>
      <c r="F77" s="11" t="s">
        <v>192</v>
      </c>
      <c r="G77" s="9" t="s">
        <v>27</v>
      </c>
      <c r="H77" s="10">
        <v>1983</v>
      </c>
      <c r="I77" s="9" t="s">
        <v>65</v>
      </c>
      <c r="J77" s="9">
        <v>1999</v>
      </c>
      <c r="K77" s="12">
        <v>17</v>
      </c>
      <c r="L77" s="13">
        <v>1491257.5</v>
      </c>
      <c r="M77" s="13">
        <v>87721.029411764699</v>
      </c>
      <c r="N77" s="5">
        <v>1</v>
      </c>
      <c r="O77" s="9">
        <v>0</v>
      </c>
      <c r="P77" s="9">
        <v>0</v>
      </c>
      <c r="Q77" s="9">
        <v>1</v>
      </c>
      <c r="R77" s="9">
        <v>1</v>
      </c>
      <c r="S77" s="9">
        <v>1</v>
      </c>
      <c r="T77" s="9">
        <v>0</v>
      </c>
      <c r="U77" s="9">
        <v>1</v>
      </c>
      <c r="V77" s="9">
        <v>1</v>
      </c>
      <c r="W77" s="9">
        <v>1</v>
      </c>
      <c r="X77" s="9">
        <f t="shared" si="2"/>
        <v>7</v>
      </c>
      <c r="Y77" s="9">
        <v>0</v>
      </c>
      <c r="Z77" s="10" t="s">
        <v>29</v>
      </c>
      <c r="AA77" s="9"/>
    </row>
    <row r="78" spans="1:27" ht="14">
      <c r="A78" s="9" t="s">
        <v>51</v>
      </c>
      <c r="B78" s="2" t="s">
        <v>154</v>
      </c>
      <c r="C78" s="9" t="s">
        <v>154</v>
      </c>
      <c r="D78" s="2" t="s">
        <v>154</v>
      </c>
      <c r="E78" s="5" t="s">
        <v>193</v>
      </c>
      <c r="F78" s="14" t="s">
        <v>194</v>
      </c>
      <c r="G78" s="9" t="s">
        <v>27</v>
      </c>
      <c r="H78" s="9">
        <v>1970</v>
      </c>
      <c r="I78" s="9" t="s">
        <v>65</v>
      </c>
      <c r="J78" s="9">
        <v>2006</v>
      </c>
      <c r="K78" s="9">
        <v>10</v>
      </c>
      <c r="L78" s="15">
        <v>56808</v>
      </c>
      <c r="M78" s="15">
        <v>5680.8</v>
      </c>
      <c r="N78" s="9">
        <v>1</v>
      </c>
      <c r="O78" s="9">
        <v>1</v>
      </c>
      <c r="P78" s="9">
        <v>1</v>
      </c>
      <c r="Q78" s="9">
        <v>1</v>
      </c>
      <c r="R78" s="9">
        <v>1</v>
      </c>
      <c r="S78" s="9">
        <v>1</v>
      </c>
      <c r="T78" s="9">
        <v>1</v>
      </c>
      <c r="U78" s="9">
        <v>1</v>
      </c>
      <c r="V78" s="9">
        <v>1</v>
      </c>
      <c r="W78" s="9">
        <v>1</v>
      </c>
      <c r="X78" s="1">
        <f t="shared" si="2"/>
        <v>10</v>
      </c>
      <c r="Y78" s="9">
        <v>0</v>
      </c>
      <c r="Z78" s="10" t="s">
        <v>29</v>
      </c>
      <c r="AA78" s="9"/>
    </row>
    <row r="79" spans="1:27" ht="14">
      <c r="A79" s="9" t="s">
        <v>51</v>
      </c>
      <c r="B79" s="2" t="s">
        <v>154</v>
      </c>
      <c r="C79" s="9" t="s">
        <v>154</v>
      </c>
      <c r="D79" s="2" t="s">
        <v>154</v>
      </c>
      <c r="E79" s="5" t="s">
        <v>195</v>
      </c>
      <c r="F79" s="14" t="s">
        <v>196</v>
      </c>
      <c r="G79" s="9" t="s">
        <v>27</v>
      </c>
      <c r="H79" s="9">
        <v>1967</v>
      </c>
      <c r="I79" s="9" t="s">
        <v>28</v>
      </c>
      <c r="J79" s="9">
        <v>1984</v>
      </c>
      <c r="K79" s="9">
        <v>12</v>
      </c>
      <c r="L79" s="15">
        <v>102649</v>
      </c>
      <c r="M79" s="15">
        <v>8554.0833333333339</v>
      </c>
      <c r="N79" s="9">
        <v>0</v>
      </c>
      <c r="O79" s="9">
        <v>1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1</v>
      </c>
      <c r="V79" s="9">
        <v>0</v>
      </c>
      <c r="W79" s="9">
        <v>0</v>
      </c>
      <c r="X79" s="1">
        <f t="shared" si="2"/>
        <v>2</v>
      </c>
      <c r="Y79" s="9">
        <v>0</v>
      </c>
      <c r="Z79" s="10" t="s">
        <v>29</v>
      </c>
      <c r="AA79" s="9"/>
    </row>
    <row r="80" spans="1:27" ht="14">
      <c r="A80" s="9" t="s">
        <v>23</v>
      </c>
      <c r="B80" s="2" t="s">
        <v>154</v>
      </c>
      <c r="C80" s="9" t="s">
        <v>154</v>
      </c>
      <c r="D80" s="2" t="s">
        <v>154</v>
      </c>
      <c r="E80" s="10" t="s">
        <v>197</v>
      </c>
      <c r="F80" s="11" t="s">
        <v>198</v>
      </c>
      <c r="G80" s="9" t="s">
        <v>27</v>
      </c>
      <c r="H80" s="10">
        <v>1990</v>
      </c>
      <c r="I80" s="9" t="s">
        <v>65</v>
      </c>
      <c r="J80" s="9">
        <v>1999</v>
      </c>
      <c r="K80" s="12">
        <v>17</v>
      </c>
      <c r="L80" s="13">
        <v>1280360.5</v>
      </c>
      <c r="M80" s="13">
        <v>75315.323529411762</v>
      </c>
      <c r="N80" s="5">
        <v>1</v>
      </c>
      <c r="O80" s="9">
        <v>1</v>
      </c>
      <c r="P80" s="9">
        <v>0</v>
      </c>
      <c r="Q80" s="9">
        <v>1</v>
      </c>
      <c r="R80" s="9">
        <v>1</v>
      </c>
      <c r="S80" s="9">
        <v>1</v>
      </c>
      <c r="T80" s="9">
        <v>1</v>
      </c>
      <c r="U80" s="9">
        <v>1</v>
      </c>
      <c r="V80" s="9">
        <v>1</v>
      </c>
      <c r="W80" s="9">
        <v>1</v>
      </c>
      <c r="X80" s="9">
        <f t="shared" si="2"/>
        <v>9</v>
      </c>
      <c r="Y80" s="9">
        <v>0</v>
      </c>
      <c r="Z80" s="10" t="s">
        <v>29</v>
      </c>
      <c r="AA80" s="9"/>
    </row>
    <row r="81" spans="1:27" ht="14">
      <c r="A81" s="9" t="s">
        <v>51</v>
      </c>
      <c r="B81" s="2" t="s">
        <v>154</v>
      </c>
      <c r="C81" s="9" t="s">
        <v>154</v>
      </c>
      <c r="D81" s="2" t="s">
        <v>154</v>
      </c>
      <c r="E81" s="5" t="s">
        <v>199</v>
      </c>
      <c r="F81" s="14" t="s">
        <v>200</v>
      </c>
      <c r="G81" s="9" t="s">
        <v>27</v>
      </c>
      <c r="H81" s="9">
        <v>1970</v>
      </c>
      <c r="I81" s="9" t="s">
        <v>65</v>
      </c>
      <c r="J81" s="9">
        <v>2006</v>
      </c>
      <c r="K81" s="9">
        <v>12</v>
      </c>
      <c r="L81" s="15">
        <v>571717</v>
      </c>
      <c r="M81" s="15">
        <v>47643.083333333336</v>
      </c>
      <c r="N81" s="9">
        <v>0</v>
      </c>
      <c r="O81" s="9">
        <v>0</v>
      </c>
      <c r="P81" s="9">
        <v>1</v>
      </c>
      <c r="Q81" s="9">
        <v>0</v>
      </c>
      <c r="R81" s="9">
        <v>0</v>
      </c>
      <c r="S81" s="9">
        <v>0</v>
      </c>
      <c r="T81" s="9">
        <v>0</v>
      </c>
      <c r="U81" s="9">
        <v>1</v>
      </c>
      <c r="V81" s="9">
        <v>0</v>
      </c>
      <c r="W81" s="9">
        <v>0</v>
      </c>
      <c r="X81" s="1">
        <f t="shared" si="2"/>
        <v>2</v>
      </c>
      <c r="Y81" s="9">
        <v>0</v>
      </c>
      <c r="Z81" s="10" t="s">
        <v>29</v>
      </c>
      <c r="AA81" s="9"/>
    </row>
    <row r="82" spans="1:27" ht="14">
      <c r="A82" s="9" t="s">
        <v>51</v>
      </c>
      <c r="B82" s="2" t="s">
        <v>154</v>
      </c>
      <c r="C82" s="9" t="s">
        <v>154</v>
      </c>
      <c r="D82" s="2" t="s">
        <v>154</v>
      </c>
      <c r="E82" s="5" t="s">
        <v>201</v>
      </c>
      <c r="F82" s="14" t="s">
        <v>202</v>
      </c>
      <c r="G82" s="9" t="s">
        <v>27</v>
      </c>
      <c r="H82" s="9">
        <v>1967</v>
      </c>
      <c r="I82" s="9" t="s">
        <v>65</v>
      </c>
      <c r="J82" s="9">
        <v>2006</v>
      </c>
      <c r="K82" s="9">
        <v>12</v>
      </c>
      <c r="L82" s="15">
        <v>2332614</v>
      </c>
      <c r="M82" s="15">
        <v>194384.5</v>
      </c>
      <c r="N82" s="9">
        <v>1</v>
      </c>
      <c r="O82" s="9">
        <v>1</v>
      </c>
      <c r="P82" s="9">
        <v>1</v>
      </c>
      <c r="Q82" s="9">
        <v>1</v>
      </c>
      <c r="R82" s="9">
        <v>1</v>
      </c>
      <c r="S82" s="9">
        <v>1</v>
      </c>
      <c r="T82" s="9">
        <v>1</v>
      </c>
      <c r="U82" s="9">
        <v>1</v>
      </c>
      <c r="V82" s="9">
        <v>1</v>
      </c>
      <c r="W82" s="9">
        <v>1</v>
      </c>
      <c r="X82" s="1">
        <f t="shared" si="2"/>
        <v>10</v>
      </c>
      <c r="Y82" s="9">
        <v>0</v>
      </c>
      <c r="Z82" s="10" t="s">
        <v>29</v>
      </c>
      <c r="AA82" s="9"/>
    </row>
    <row r="83" spans="1:27" ht="14">
      <c r="A83" s="9" t="s">
        <v>51</v>
      </c>
      <c r="B83" s="2" t="s">
        <v>154</v>
      </c>
      <c r="C83" s="9" t="s">
        <v>154</v>
      </c>
      <c r="D83" s="2" t="s">
        <v>154</v>
      </c>
      <c r="E83" s="5" t="s">
        <v>203</v>
      </c>
      <c r="F83" s="14" t="s">
        <v>204</v>
      </c>
      <c r="G83" s="9" t="s">
        <v>27</v>
      </c>
      <c r="H83" s="9">
        <v>1970</v>
      </c>
      <c r="I83" s="9" t="s">
        <v>65</v>
      </c>
      <c r="J83" s="9">
        <v>2006</v>
      </c>
      <c r="K83" s="9">
        <v>9</v>
      </c>
      <c r="L83" s="15">
        <v>35099</v>
      </c>
      <c r="M83" s="15">
        <v>3899.8888888888887</v>
      </c>
      <c r="N83" s="9">
        <v>0</v>
      </c>
      <c r="O83" s="9">
        <v>0</v>
      </c>
      <c r="P83" s="9">
        <v>1</v>
      </c>
      <c r="Q83" s="9">
        <v>0</v>
      </c>
      <c r="R83" s="9">
        <v>0</v>
      </c>
      <c r="S83" s="9">
        <v>0</v>
      </c>
      <c r="T83" s="9">
        <v>0</v>
      </c>
      <c r="U83" s="9">
        <v>1</v>
      </c>
      <c r="V83" s="9">
        <v>0</v>
      </c>
      <c r="W83" s="9">
        <v>0</v>
      </c>
      <c r="X83" s="1">
        <f t="shared" si="2"/>
        <v>2</v>
      </c>
      <c r="Y83" s="9">
        <v>0</v>
      </c>
      <c r="Z83" s="10" t="s">
        <v>29</v>
      </c>
      <c r="AA83" s="9"/>
    </row>
    <row r="84" spans="1:27" ht="14">
      <c r="A84" s="9" t="s">
        <v>51</v>
      </c>
      <c r="B84" s="2" t="s">
        <v>154</v>
      </c>
      <c r="C84" s="9" t="s">
        <v>154</v>
      </c>
      <c r="D84" s="2" t="s">
        <v>154</v>
      </c>
      <c r="E84" s="5" t="s">
        <v>205</v>
      </c>
      <c r="F84" s="14" t="s">
        <v>206</v>
      </c>
      <c r="G84" s="9" t="s">
        <v>27</v>
      </c>
      <c r="H84" s="9">
        <v>1970</v>
      </c>
      <c r="I84" s="9" t="s">
        <v>65</v>
      </c>
      <c r="J84" s="9">
        <v>2006</v>
      </c>
      <c r="K84" s="9">
        <v>9</v>
      </c>
      <c r="L84" s="15">
        <v>22278</v>
      </c>
      <c r="M84" s="15">
        <v>2475.3333333333335</v>
      </c>
      <c r="N84" s="9">
        <v>0</v>
      </c>
      <c r="O84" s="9">
        <v>0</v>
      </c>
      <c r="P84" s="9">
        <v>1</v>
      </c>
      <c r="Q84" s="9">
        <v>0</v>
      </c>
      <c r="R84" s="9">
        <v>0</v>
      </c>
      <c r="S84" s="9">
        <v>0</v>
      </c>
      <c r="T84" s="9">
        <v>0</v>
      </c>
      <c r="U84" s="9">
        <v>1</v>
      </c>
      <c r="V84" s="9">
        <v>0</v>
      </c>
      <c r="W84" s="9">
        <v>0</v>
      </c>
      <c r="X84" s="1">
        <f t="shared" si="2"/>
        <v>2</v>
      </c>
      <c r="Y84" s="9">
        <v>0</v>
      </c>
      <c r="Z84" s="10" t="s">
        <v>29</v>
      </c>
      <c r="AA84" s="9"/>
    </row>
    <row r="85" spans="1:27" ht="14">
      <c r="A85" s="9" t="s">
        <v>51</v>
      </c>
      <c r="B85" s="2" t="s">
        <v>154</v>
      </c>
      <c r="C85" s="9" t="s">
        <v>154</v>
      </c>
      <c r="D85" s="2" t="s">
        <v>154</v>
      </c>
      <c r="E85" s="5" t="s">
        <v>207</v>
      </c>
      <c r="F85" s="14" t="s">
        <v>208</v>
      </c>
      <c r="G85" s="9" t="s">
        <v>33</v>
      </c>
      <c r="H85" s="9">
        <v>1975</v>
      </c>
      <c r="I85" s="9" t="s">
        <v>65</v>
      </c>
      <c r="J85" s="9">
        <v>1983</v>
      </c>
      <c r="K85" s="9">
        <v>12</v>
      </c>
      <c r="L85" s="15">
        <v>20844692</v>
      </c>
      <c r="M85" s="15">
        <v>1737057.6666666667</v>
      </c>
      <c r="N85" s="9">
        <v>1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1</v>
      </c>
      <c r="X85" s="1">
        <f t="shared" si="2"/>
        <v>2</v>
      </c>
      <c r="Y85" s="9">
        <v>0</v>
      </c>
      <c r="Z85" s="10" t="s">
        <v>29</v>
      </c>
      <c r="AA85" s="9"/>
    </row>
    <row r="86" spans="1:27" ht="14">
      <c r="A86" s="9" t="s">
        <v>51</v>
      </c>
      <c r="B86" s="2" t="s">
        <v>154</v>
      </c>
      <c r="C86" s="9" t="s">
        <v>154</v>
      </c>
      <c r="D86" s="2" t="s">
        <v>154</v>
      </c>
      <c r="E86" s="5" t="s">
        <v>209</v>
      </c>
      <c r="F86" s="14" t="s">
        <v>210</v>
      </c>
      <c r="G86" s="9" t="s">
        <v>27</v>
      </c>
      <c r="H86" s="9">
        <v>1967</v>
      </c>
      <c r="I86" s="9" t="s">
        <v>65</v>
      </c>
      <c r="J86" s="9">
        <v>1984</v>
      </c>
      <c r="K86" s="9">
        <v>9</v>
      </c>
      <c r="L86" s="15">
        <v>115686</v>
      </c>
      <c r="M86" s="15">
        <v>12854</v>
      </c>
      <c r="N86" s="9">
        <v>0</v>
      </c>
      <c r="O86" s="9">
        <v>1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1</v>
      </c>
      <c r="V86" s="9">
        <v>0</v>
      </c>
      <c r="W86" s="9">
        <v>0</v>
      </c>
      <c r="X86" s="1">
        <f t="shared" si="2"/>
        <v>2</v>
      </c>
      <c r="Y86" s="9">
        <v>0</v>
      </c>
      <c r="Z86" s="10" t="s">
        <v>29</v>
      </c>
      <c r="AA86" s="9"/>
    </row>
    <row r="87" spans="1:27" ht="14">
      <c r="A87" s="9" t="s">
        <v>51</v>
      </c>
      <c r="B87" s="2" t="s">
        <v>154</v>
      </c>
      <c r="C87" s="9" t="s">
        <v>154</v>
      </c>
      <c r="D87" s="2" t="s">
        <v>154</v>
      </c>
      <c r="E87" s="5" t="s">
        <v>211</v>
      </c>
      <c r="F87" s="14" t="s">
        <v>212</v>
      </c>
      <c r="G87" s="9" t="s">
        <v>27</v>
      </c>
      <c r="H87" s="9">
        <v>1967</v>
      </c>
      <c r="I87" s="9" t="s">
        <v>65</v>
      </c>
      <c r="J87" s="9">
        <v>1984</v>
      </c>
      <c r="K87" s="9">
        <v>9</v>
      </c>
      <c r="L87" s="15">
        <v>566679</v>
      </c>
      <c r="M87" s="15">
        <v>62964.333333333336</v>
      </c>
      <c r="N87" s="9">
        <v>0</v>
      </c>
      <c r="O87" s="9">
        <v>1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1</v>
      </c>
      <c r="V87" s="9">
        <v>0</v>
      </c>
      <c r="W87" s="9">
        <v>1</v>
      </c>
      <c r="X87" s="1">
        <f t="shared" si="2"/>
        <v>3</v>
      </c>
      <c r="Y87" s="9">
        <v>0</v>
      </c>
      <c r="Z87" s="10" t="s">
        <v>29</v>
      </c>
      <c r="AA87" s="9"/>
    </row>
    <row r="88" spans="1:27" ht="14">
      <c r="A88" s="9" t="s">
        <v>51</v>
      </c>
      <c r="B88" s="2" t="s">
        <v>154</v>
      </c>
      <c r="C88" s="9" t="s">
        <v>154</v>
      </c>
      <c r="D88" s="2" t="s">
        <v>154</v>
      </c>
      <c r="E88" s="5" t="s">
        <v>213</v>
      </c>
      <c r="F88" s="14" t="s">
        <v>214</v>
      </c>
      <c r="G88" s="9" t="s">
        <v>27</v>
      </c>
      <c r="H88" s="9">
        <v>1967</v>
      </c>
      <c r="I88" s="9" t="s">
        <v>65</v>
      </c>
      <c r="J88" s="9">
        <v>2006</v>
      </c>
      <c r="K88" s="9">
        <v>11</v>
      </c>
      <c r="L88" s="15">
        <v>650261</v>
      </c>
      <c r="M88" s="15">
        <v>59114.63636363636</v>
      </c>
      <c r="N88" s="9">
        <v>1</v>
      </c>
      <c r="O88" s="9">
        <v>1</v>
      </c>
      <c r="P88" s="9">
        <v>1</v>
      </c>
      <c r="Q88" s="9">
        <v>1</v>
      </c>
      <c r="R88" s="9">
        <v>1</v>
      </c>
      <c r="S88" s="9">
        <v>1</v>
      </c>
      <c r="T88" s="9">
        <v>1</v>
      </c>
      <c r="U88" s="9">
        <v>1</v>
      </c>
      <c r="V88" s="9">
        <v>1</v>
      </c>
      <c r="W88" s="9">
        <v>1</v>
      </c>
      <c r="X88" s="24">
        <f t="shared" si="2"/>
        <v>10</v>
      </c>
      <c r="Y88" s="9">
        <v>0</v>
      </c>
      <c r="Z88" s="10" t="s">
        <v>29</v>
      </c>
      <c r="AA88" s="9"/>
    </row>
    <row r="89" spans="1:27" ht="14">
      <c r="A89" s="9" t="s">
        <v>51</v>
      </c>
      <c r="B89" s="2" t="s">
        <v>154</v>
      </c>
      <c r="C89" s="9" t="s">
        <v>154</v>
      </c>
      <c r="D89" s="2" t="s">
        <v>154</v>
      </c>
      <c r="E89" s="5" t="s">
        <v>215</v>
      </c>
      <c r="F89" s="14" t="s">
        <v>216</v>
      </c>
      <c r="G89" s="9" t="s">
        <v>27</v>
      </c>
      <c r="H89" s="9">
        <v>1970</v>
      </c>
      <c r="I89" s="9" t="s">
        <v>65</v>
      </c>
      <c r="J89" s="9">
        <v>2006</v>
      </c>
      <c r="K89" s="9">
        <v>11</v>
      </c>
      <c r="L89" s="15">
        <v>173658</v>
      </c>
      <c r="M89" s="15">
        <v>15787.09090909091</v>
      </c>
      <c r="N89" s="9">
        <v>0</v>
      </c>
      <c r="O89" s="9">
        <v>0</v>
      </c>
      <c r="P89" s="9">
        <v>1</v>
      </c>
      <c r="Q89" s="9">
        <v>0</v>
      </c>
      <c r="R89" s="9">
        <v>0</v>
      </c>
      <c r="S89" s="9">
        <v>0</v>
      </c>
      <c r="T89" s="9">
        <v>0</v>
      </c>
      <c r="U89" s="9">
        <v>1</v>
      </c>
      <c r="V89" s="9">
        <v>0</v>
      </c>
      <c r="W89" s="9">
        <v>0</v>
      </c>
      <c r="X89" s="24">
        <f t="shared" si="2"/>
        <v>2</v>
      </c>
      <c r="Y89" s="9">
        <v>0</v>
      </c>
      <c r="Z89" s="10" t="s">
        <v>29</v>
      </c>
      <c r="AA89" s="9"/>
    </row>
    <row r="90" spans="1:27" ht="14">
      <c r="A90" s="9" t="s">
        <v>51</v>
      </c>
      <c r="B90" s="2" t="s">
        <v>154</v>
      </c>
      <c r="C90" s="9" t="s">
        <v>154</v>
      </c>
      <c r="D90" s="2" t="s">
        <v>154</v>
      </c>
      <c r="E90" s="5" t="s">
        <v>217</v>
      </c>
      <c r="F90" s="14" t="s">
        <v>218</v>
      </c>
      <c r="G90" s="9" t="s">
        <v>27</v>
      </c>
      <c r="H90" s="9">
        <v>2000</v>
      </c>
      <c r="I90" s="9" t="s">
        <v>65</v>
      </c>
      <c r="J90" s="9">
        <v>2006</v>
      </c>
      <c r="K90" s="9">
        <v>12</v>
      </c>
      <c r="L90" s="15">
        <v>2778222</v>
      </c>
      <c r="M90" s="15">
        <v>231518.5</v>
      </c>
      <c r="N90" s="9">
        <v>1</v>
      </c>
      <c r="O90" s="9">
        <v>1</v>
      </c>
      <c r="P90" s="9">
        <v>1</v>
      </c>
      <c r="Q90" s="9">
        <v>1</v>
      </c>
      <c r="R90" s="9">
        <v>1</v>
      </c>
      <c r="S90" s="9">
        <v>1</v>
      </c>
      <c r="T90" s="9">
        <v>1</v>
      </c>
      <c r="U90" s="9">
        <v>1</v>
      </c>
      <c r="V90" s="9">
        <v>1</v>
      </c>
      <c r="W90" s="9">
        <v>1</v>
      </c>
      <c r="X90" s="24">
        <f t="shared" si="2"/>
        <v>10</v>
      </c>
      <c r="Y90" s="9">
        <v>1</v>
      </c>
      <c r="Z90" s="10" t="s">
        <v>29</v>
      </c>
      <c r="AA90" s="9"/>
    </row>
    <row r="91" spans="1:27" ht="14">
      <c r="A91" s="9" t="s">
        <v>51</v>
      </c>
      <c r="B91" s="2" t="s">
        <v>154</v>
      </c>
      <c r="C91" s="9" t="s">
        <v>154</v>
      </c>
      <c r="D91" s="2" t="s">
        <v>154</v>
      </c>
      <c r="E91" s="5" t="s">
        <v>219</v>
      </c>
      <c r="F91" s="14" t="s">
        <v>220</v>
      </c>
      <c r="G91" s="9" t="s">
        <v>27</v>
      </c>
      <c r="H91" s="9">
        <v>1967</v>
      </c>
      <c r="I91" s="9" t="s">
        <v>65</v>
      </c>
      <c r="J91" s="9">
        <v>2006</v>
      </c>
      <c r="K91" s="9">
        <v>12</v>
      </c>
      <c r="L91" s="15">
        <v>19089861</v>
      </c>
      <c r="M91" s="15">
        <v>1590821.75</v>
      </c>
      <c r="N91" s="9">
        <v>1</v>
      </c>
      <c r="O91" s="9">
        <v>1</v>
      </c>
      <c r="P91" s="9">
        <v>1</v>
      </c>
      <c r="Q91" s="9">
        <v>1</v>
      </c>
      <c r="R91" s="9">
        <v>1</v>
      </c>
      <c r="S91" s="9">
        <v>1</v>
      </c>
      <c r="T91" s="9">
        <v>1</v>
      </c>
      <c r="U91" s="9">
        <v>1</v>
      </c>
      <c r="V91" s="9">
        <v>1</v>
      </c>
      <c r="W91" s="9">
        <v>1</v>
      </c>
      <c r="X91" s="24">
        <f t="shared" si="2"/>
        <v>10</v>
      </c>
      <c r="Y91" s="9">
        <v>1</v>
      </c>
      <c r="Z91" s="10" t="s">
        <v>29</v>
      </c>
      <c r="AA91" s="9"/>
    </row>
    <row r="92" spans="1:27" ht="14">
      <c r="A92" s="9" t="s">
        <v>51</v>
      </c>
      <c r="B92" s="2" t="s">
        <v>154</v>
      </c>
      <c r="C92" s="9" t="s">
        <v>154</v>
      </c>
      <c r="D92" s="2" t="s">
        <v>154</v>
      </c>
      <c r="E92" s="5" t="s">
        <v>221</v>
      </c>
      <c r="F92" s="14" t="s">
        <v>222</v>
      </c>
      <c r="G92" s="9" t="s">
        <v>27</v>
      </c>
      <c r="H92" s="9">
        <v>1975</v>
      </c>
      <c r="I92" s="9" t="s">
        <v>65</v>
      </c>
      <c r="J92" s="9">
        <v>2006</v>
      </c>
      <c r="K92" s="9">
        <v>12</v>
      </c>
      <c r="L92" s="15">
        <v>953519</v>
      </c>
      <c r="M92" s="15">
        <v>79459.916666666672</v>
      </c>
      <c r="N92" s="9">
        <v>1</v>
      </c>
      <c r="O92" s="9">
        <v>1</v>
      </c>
      <c r="P92" s="9">
        <v>1</v>
      </c>
      <c r="Q92" s="9">
        <v>1</v>
      </c>
      <c r="R92" s="9">
        <v>1</v>
      </c>
      <c r="S92" s="9">
        <v>1</v>
      </c>
      <c r="T92" s="9">
        <v>1</v>
      </c>
      <c r="U92" s="9">
        <v>1</v>
      </c>
      <c r="V92" s="9">
        <v>1</v>
      </c>
      <c r="W92" s="9">
        <v>1</v>
      </c>
      <c r="X92" s="24">
        <f t="shared" si="2"/>
        <v>10</v>
      </c>
      <c r="Y92" s="9">
        <v>0</v>
      </c>
      <c r="Z92" s="10" t="s">
        <v>29</v>
      </c>
      <c r="AA92" s="9"/>
    </row>
    <row r="93" spans="1:27" ht="14">
      <c r="A93" s="9" t="s">
        <v>51</v>
      </c>
      <c r="B93" s="2" t="s">
        <v>154</v>
      </c>
      <c r="C93" s="9" t="s">
        <v>154</v>
      </c>
      <c r="D93" s="2" t="s">
        <v>154</v>
      </c>
      <c r="E93" s="5" t="s">
        <v>223</v>
      </c>
      <c r="F93" s="14" t="s">
        <v>224</v>
      </c>
      <c r="G93" s="9" t="s">
        <v>27</v>
      </c>
      <c r="H93" s="9">
        <v>1994</v>
      </c>
      <c r="I93" s="9" t="s">
        <v>65</v>
      </c>
      <c r="J93" s="9">
        <v>1997</v>
      </c>
      <c r="K93" s="9">
        <v>12</v>
      </c>
      <c r="L93" s="15">
        <v>494207</v>
      </c>
      <c r="M93" s="15">
        <v>41183.916666666664</v>
      </c>
      <c r="N93" s="9">
        <v>1</v>
      </c>
      <c r="O93" s="9">
        <v>1</v>
      </c>
      <c r="P93" s="9">
        <v>0</v>
      </c>
      <c r="Q93" s="9">
        <v>0</v>
      </c>
      <c r="R93" s="9">
        <v>0</v>
      </c>
      <c r="S93" s="9">
        <v>1</v>
      </c>
      <c r="T93" s="9">
        <v>0</v>
      </c>
      <c r="U93" s="9">
        <v>0</v>
      </c>
      <c r="V93" s="9">
        <v>0</v>
      </c>
      <c r="W93" s="9">
        <v>1</v>
      </c>
      <c r="X93" s="24">
        <f t="shared" si="2"/>
        <v>4</v>
      </c>
      <c r="Y93" s="9">
        <v>0</v>
      </c>
      <c r="Z93" s="10" t="s">
        <v>29</v>
      </c>
      <c r="AA93" s="9"/>
    </row>
    <row r="94" spans="1:27" ht="14">
      <c r="A94" s="9" t="s">
        <v>51</v>
      </c>
      <c r="B94" s="2" t="s">
        <v>154</v>
      </c>
      <c r="C94" s="9" t="s">
        <v>154</v>
      </c>
      <c r="D94" s="2" t="s">
        <v>154</v>
      </c>
      <c r="E94" s="5" t="s">
        <v>225</v>
      </c>
      <c r="F94" s="14" t="s">
        <v>226</v>
      </c>
      <c r="G94" s="9" t="s">
        <v>27</v>
      </c>
      <c r="H94" s="9">
        <v>1994</v>
      </c>
      <c r="I94" s="9" t="s">
        <v>65</v>
      </c>
      <c r="J94" s="9">
        <v>1997</v>
      </c>
      <c r="K94" s="9">
        <v>12</v>
      </c>
      <c r="L94" s="15">
        <v>553943</v>
      </c>
      <c r="M94" s="15">
        <v>46161.916666666664</v>
      </c>
      <c r="N94" s="9">
        <v>1</v>
      </c>
      <c r="O94" s="9">
        <v>1</v>
      </c>
      <c r="P94" s="9">
        <v>0</v>
      </c>
      <c r="Q94" s="9">
        <v>0</v>
      </c>
      <c r="R94" s="9">
        <v>0</v>
      </c>
      <c r="S94" s="9">
        <v>1</v>
      </c>
      <c r="T94" s="9">
        <v>0</v>
      </c>
      <c r="U94" s="9">
        <v>0</v>
      </c>
      <c r="V94" s="9">
        <v>0</v>
      </c>
      <c r="W94" s="9">
        <v>1</v>
      </c>
      <c r="X94" s="24">
        <f t="shared" si="2"/>
        <v>4</v>
      </c>
      <c r="Y94" s="9">
        <v>0</v>
      </c>
      <c r="Z94" s="10" t="s">
        <v>29</v>
      </c>
      <c r="AA94" s="9"/>
    </row>
    <row r="95" spans="1:27" ht="14">
      <c r="A95" s="9" t="s">
        <v>51</v>
      </c>
      <c r="B95" s="2" t="s">
        <v>154</v>
      </c>
      <c r="C95" s="9" t="s">
        <v>154</v>
      </c>
      <c r="D95" s="2" t="s">
        <v>154</v>
      </c>
      <c r="E95" s="5" t="s">
        <v>227</v>
      </c>
      <c r="F95" s="14" t="s">
        <v>228</v>
      </c>
      <c r="G95" s="9" t="s">
        <v>27</v>
      </c>
      <c r="H95" s="9">
        <v>1977</v>
      </c>
      <c r="I95" s="9" t="s">
        <v>65</v>
      </c>
      <c r="J95" s="9">
        <v>1984</v>
      </c>
      <c r="K95" s="9">
        <v>12</v>
      </c>
      <c r="L95" s="15">
        <v>23048370</v>
      </c>
      <c r="M95" s="15">
        <v>1920697.5</v>
      </c>
      <c r="N95" s="9">
        <v>1</v>
      </c>
      <c r="O95" s="9">
        <v>1</v>
      </c>
      <c r="P95" s="9">
        <v>0</v>
      </c>
      <c r="Q95" s="9">
        <v>1</v>
      </c>
      <c r="R95" s="9">
        <v>1</v>
      </c>
      <c r="S95" s="9">
        <v>1</v>
      </c>
      <c r="T95" s="9">
        <v>0</v>
      </c>
      <c r="U95" s="9">
        <v>1</v>
      </c>
      <c r="V95" s="9">
        <v>1</v>
      </c>
      <c r="W95" s="9">
        <v>1</v>
      </c>
      <c r="X95" s="24">
        <f t="shared" si="2"/>
        <v>8</v>
      </c>
      <c r="Y95" s="9">
        <v>0</v>
      </c>
      <c r="Z95" s="10" t="s">
        <v>29</v>
      </c>
      <c r="AA95" s="9"/>
    </row>
    <row r="96" spans="1:27" ht="14">
      <c r="A96" s="9" t="s">
        <v>51</v>
      </c>
      <c r="B96" s="2" t="s">
        <v>24</v>
      </c>
      <c r="C96" s="9" t="s">
        <v>154</v>
      </c>
      <c r="D96" s="2" t="s">
        <v>154</v>
      </c>
      <c r="E96" s="5" t="s">
        <v>229</v>
      </c>
      <c r="F96" s="14" t="s">
        <v>230</v>
      </c>
      <c r="G96" s="9" t="s">
        <v>33</v>
      </c>
      <c r="H96" s="9">
        <v>1977</v>
      </c>
      <c r="I96" s="9" t="s">
        <v>28</v>
      </c>
      <c r="J96" s="9">
        <v>1984</v>
      </c>
      <c r="K96" s="9">
        <v>12</v>
      </c>
      <c r="L96" s="15">
        <v>2391728</v>
      </c>
      <c r="M96" s="15">
        <v>199310.66666666666</v>
      </c>
      <c r="N96" s="9">
        <v>1</v>
      </c>
      <c r="O96" s="9">
        <v>1</v>
      </c>
      <c r="P96" s="9">
        <v>0</v>
      </c>
      <c r="Q96" s="9">
        <v>1</v>
      </c>
      <c r="R96" s="9">
        <v>1</v>
      </c>
      <c r="S96" s="9">
        <v>1</v>
      </c>
      <c r="T96" s="9">
        <v>0</v>
      </c>
      <c r="U96" s="9">
        <v>1</v>
      </c>
      <c r="V96" s="9">
        <v>0</v>
      </c>
      <c r="W96" s="9">
        <v>1</v>
      </c>
      <c r="X96" s="24">
        <f t="shared" si="2"/>
        <v>7</v>
      </c>
      <c r="Y96" s="9">
        <v>0</v>
      </c>
      <c r="Z96" s="10" t="s">
        <v>29</v>
      </c>
      <c r="AA96" s="9"/>
    </row>
    <row r="97" spans="1:27">
      <c r="A97" s="16" t="s">
        <v>35</v>
      </c>
      <c r="B97" s="17" t="s">
        <v>36</v>
      </c>
      <c r="C97" s="9" t="s">
        <v>24</v>
      </c>
      <c r="D97" s="2" t="s">
        <v>24</v>
      </c>
      <c r="E97" s="16" t="s">
        <v>231</v>
      </c>
      <c r="F97" s="18" t="s">
        <v>232</v>
      </c>
      <c r="G97" s="9" t="s">
        <v>27</v>
      </c>
      <c r="H97" s="16">
        <v>1977</v>
      </c>
      <c r="I97" s="9" t="s">
        <v>34</v>
      </c>
      <c r="J97" s="16">
        <v>1990</v>
      </c>
      <c r="K97" s="25">
        <v>17</v>
      </c>
      <c r="L97" s="26">
        <v>119764.8</v>
      </c>
      <c r="M97" s="26">
        <v>7044.9882352941177</v>
      </c>
      <c r="N97" s="16">
        <v>0</v>
      </c>
      <c r="O97" s="16">
        <v>0</v>
      </c>
      <c r="P97" s="16">
        <v>0</v>
      </c>
      <c r="Q97" s="16">
        <v>1</v>
      </c>
      <c r="R97" s="16">
        <v>1</v>
      </c>
      <c r="S97" s="16">
        <v>0</v>
      </c>
      <c r="T97" s="16">
        <v>0</v>
      </c>
      <c r="U97" s="16">
        <v>1</v>
      </c>
      <c r="V97" s="16">
        <v>0</v>
      </c>
      <c r="W97" s="16">
        <v>1</v>
      </c>
      <c r="X97" s="27">
        <f t="shared" si="2"/>
        <v>4</v>
      </c>
      <c r="Y97" s="16">
        <v>1</v>
      </c>
      <c r="Z97" s="16" t="s">
        <v>233</v>
      </c>
      <c r="AA97" s="16"/>
    </row>
    <row r="98" spans="1:27" ht="14">
      <c r="A98" s="9" t="s">
        <v>30</v>
      </c>
      <c r="B98" s="2" t="s">
        <v>24</v>
      </c>
      <c r="C98" s="9" t="s">
        <v>24</v>
      </c>
      <c r="D98" s="2" t="s">
        <v>24</v>
      </c>
      <c r="E98" s="9" t="s">
        <v>234</v>
      </c>
      <c r="F98" s="14" t="s">
        <v>235</v>
      </c>
      <c r="G98" s="9" t="s">
        <v>27</v>
      </c>
      <c r="H98" s="9">
        <v>1987</v>
      </c>
      <c r="I98" s="9" t="s">
        <v>39</v>
      </c>
      <c r="J98" s="9">
        <v>1990</v>
      </c>
      <c r="K98" s="9">
        <v>17</v>
      </c>
      <c r="L98" s="15">
        <v>657637</v>
      </c>
      <c r="M98" s="15">
        <v>38685</v>
      </c>
      <c r="N98" s="9">
        <v>1</v>
      </c>
      <c r="O98" s="9">
        <v>1</v>
      </c>
      <c r="P98" s="9">
        <v>0</v>
      </c>
      <c r="Q98" s="9">
        <v>1</v>
      </c>
      <c r="R98" s="9">
        <v>1</v>
      </c>
      <c r="S98" s="9">
        <v>0</v>
      </c>
      <c r="T98" s="9">
        <v>1</v>
      </c>
      <c r="U98" s="9">
        <v>0</v>
      </c>
      <c r="V98" s="9">
        <v>0</v>
      </c>
      <c r="W98" s="9">
        <v>1</v>
      </c>
      <c r="X98" s="28">
        <v>7</v>
      </c>
      <c r="Y98" s="9">
        <v>0</v>
      </c>
      <c r="Z98" s="16" t="s">
        <v>233</v>
      </c>
      <c r="AA98" s="9"/>
    </row>
    <row r="99" spans="1:27" ht="14">
      <c r="A99" s="9" t="s">
        <v>23</v>
      </c>
      <c r="B99" s="2" t="s">
        <v>24</v>
      </c>
      <c r="C99" s="9" t="s">
        <v>24</v>
      </c>
      <c r="D99" s="2" t="s">
        <v>24</v>
      </c>
      <c r="E99" s="10" t="s">
        <v>236</v>
      </c>
      <c r="F99" s="11" t="s">
        <v>237</v>
      </c>
      <c r="G99" s="9" t="s">
        <v>27</v>
      </c>
      <c r="H99" s="10">
        <v>1984</v>
      </c>
      <c r="I99" s="9" t="s">
        <v>39</v>
      </c>
      <c r="J99" s="9">
        <v>1997</v>
      </c>
      <c r="K99" s="12">
        <v>16</v>
      </c>
      <c r="L99" s="13">
        <v>586567.62</v>
      </c>
      <c r="M99" s="13">
        <v>36660.47625</v>
      </c>
      <c r="N99" s="9">
        <v>0</v>
      </c>
      <c r="O99" s="9">
        <v>0</v>
      </c>
      <c r="P99" s="9">
        <v>0</v>
      </c>
      <c r="Q99" s="9">
        <v>1</v>
      </c>
      <c r="R99" s="9">
        <v>0</v>
      </c>
      <c r="S99" s="9">
        <v>1</v>
      </c>
      <c r="T99" s="9">
        <v>0</v>
      </c>
      <c r="U99" s="9">
        <v>1</v>
      </c>
      <c r="V99" s="9">
        <v>1</v>
      </c>
      <c r="W99" s="9">
        <v>1</v>
      </c>
      <c r="X99" s="28">
        <f>SUM(N99:W99)</f>
        <v>5</v>
      </c>
      <c r="Y99" s="9">
        <v>1</v>
      </c>
      <c r="Z99" s="16" t="s">
        <v>233</v>
      </c>
      <c r="AA99" s="9"/>
    </row>
    <row r="100" spans="1:27" ht="14">
      <c r="A100" s="9" t="s">
        <v>23</v>
      </c>
      <c r="B100" s="21" t="s">
        <v>40</v>
      </c>
      <c r="C100" s="10" t="s">
        <v>24</v>
      </c>
      <c r="D100" s="2" t="s">
        <v>40</v>
      </c>
      <c r="E100" s="10" t="s">
        <v>238</v>
      </c>
      <c r="F100" s="11" t="s">
        <v>239</v>
      </c>
      <c r="G100" s="9" t="s">
        <v>27</v>
      </c>
      <c r="H100" s="10">
        <v>1967</v>
      </c>
      <c r="I100" s="9" t="s">
        <v>39</v>
      </c>
      <c r="J100" s="9">
        <v>1986</v>
      </c>
      <c r="K100" s="12">
        <v>0</v>
      </c>
      <c r="L100" s="13">
        <v>0</v>
      </c>
      <c r="M100" s="13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1</v>
      </c>
      <c r="X100" s="28">
        <v>1</v>
      </c>
      <c r="Y100" s="9">
        <v>0</v>
      </c>
      <c r="Z100" s="16" t="s">
        <v>233</v>
      </c>
      <c r="AA100" s="9"/>
    </row>
    <row r="101" spans="1:27">
      <c r="A101" s="16" t="s">
        <v>35</v>
      </c>
      <c r="B101" s="17" t="s">
        <v>36</v>
      </c>
      <c r="C101" s="9" t="s">
        <v>24</v>
      </c>
      <c r="D101" s="2" t="s">
        <v>24</v>
      </c>
      <c r="E101" s="16" t="s">
        <v>240</v>
      </c>
      <c r="F101" s="18" t="s">
        <v>241</v>
      </c>
      <c r="G101" s="9" t="s">
        <v>33</v>
      </c>
      <c r="H101" s="16">
        <v>1967</v>
      </c>
      <c r="I101" s="9" t="s">
        <v>39</v>
      </c>
      <c r="J101" s="16">
        <v>2009</v>
      </c>
      <c r="K101" s="19">
        <v>17</v>
      </c>
      <c r="L101" s="20">
        <v>8341129.0500000007</v>
      </c>
      <c r="M101" s="20">
        <v>490654.65</v>
      </c>
      <c r="N101" s="16">
        <v>1</v>
      </c>
      <c r="O101" s="16">
        <v>1</v>
      </c>
      <c r="P101" s="16">
        <v>1</v>
      </c>
      <c r="Q101" s="16">
        <v>0</v>
      </c>
      <c r="R101" s="16">
        <v>1</v>
      </c>
      <c r="S101" s="16">
        <v>1</v>
      </c>
      <c r="T101" s="16">
        <v>1</v>
      </c>
      <c r="U101" s="16">
        <v>1</v>
      </c>
      <c r="V101" s="16">
        <v>1</v>
      </c>
      <c r="W101" s="16">
        <v>0</v>
      </c>
      <c r="X101" s="27">
        <f>SUM(N101:W101)</f>
        <v>8</v>
      </c>
      <c r="Y101" s="16">
        <v>0</v>
      </c>
      <c r="Z101" s="16" t="s">
        <v>233</v>
      </c>
      <c r="AA101" s="16"/>
    </row>
    <row r="102" spans="1:27" ht="14">
      <c r="A102" s="9" t="s">
        <v>54</v>
      </c>
      <c r="B102" s="2" t="s">
        <v>24</v>
      </c>
      <c r="C102" s="9" t="s">
        <v>24</v>
      </c>
      <c r="D102" s="2" t="s">
        <v>24</v>
      </c>
      <c r="E102" s="9" t="s">
        <v>242</v>
      </c>
      <c r="F102" s="14" t="s">
        <v>243</v>
      </c>
      <c r="G102" s="9" t="s">
        <v>27</v>
      </c>
      <c r="H102" s="9">
        <v>1994</v>
      </c>
      <c r="I102" s="9" t="s">
        <v>65</v>
      </c>
      <c r="J102" s="9">
        <v>1999</v>
      </c>
      <c r="K102" s="9">
        <v>17</v>
      </c>
      <c r="L102" s="15">
        <v>16445504</v>
      </c>
      <c r="M102" s="15">
        <v>967383</v>
      </c>
      <c r="N102" s="5">
        <v>1</v>
      </c>
      <c r="O102" s="5">
        <v>1</v>
      </c>
      <c r="P102" s="5">
        <v>0</v>
      </c>
      <c r="Q102" s="5">
        <v>1</v>
      </c>
      <c r="R102" s="5">
        <v>0</v>
      </c>
      <c r="S102" s="5">
        <v>1</v>
      </c>
      <c r="T102" s="5">
        <v>0</v>
      </c>
      <c r="U102" s="5">
        <v>1</v>
      </c>
      <c r="V102" s="5">
        <v>0</v>
      </c>
      <c r="W102" s="5">
        <v>1</v>
      </c>
      <c r="X102" s="29">
        <v>7</v>
      </c>
      <c r="Y102" s="9">
        <v>1</v>
      </c>
      <c r="Z102" s="16" t="s">
        <v>233</v>
      </c>
      <c r="AA102" s="9"/>
    </row>
    <row r="103" spans="1:27" ht="14">
      <c r="A103" s="9" t="s">
        <v>30</v>
      </c>
      <c r="B103" s="2" t="s">
        <v>24</v>
      </c>
      <c r="C103" s="9" t="s">
        <v>24</v>
      </c>
      <c r="D103" s="2" t="s">
        <v>24</v>
      </c>
      <c r="E103" s="9" t="s">
        <v>244</v>
      </c>
      <c r="F103" s="14" t="s">
        <v>245</v>
      </c>
      <c r="G103" s="9" t="s">
        <v>33</v>
      </c>
      <c r="H103" s="9">
        <v>1977</v>
      </c>
      <c r="I103" s="9" t="s">
        <v>39</v>
      </c>
      <c r="J103" s="9">
        <v>1993</v>
      </c>
      <c r="K103" s="9">
        <v>17</v>
      </c>
      <c r="L103" s="15">
        <v>108029</v>
      </c>
      <c r="M103" s="15">
        <v>6355</v>
      </c>
      <c r="N103" s="9">
        <v>0</v>
      </c>
      <c r="O103" s="9">
        <v>0</v>
      </c>
      <c r="P103" s="9">
        <v>0</v>
      </c>
      <c r="Q103" s="9">
        <v>1</v>
      </c>
      <c r="R103" s="9">
        <v>0</v>
      </c>
      <c r="S103" s="9">
        <v>0</v>
      </c>
      <c r="T103" s="9">
        <v>0</v>
      </c>
      <c r="U103" s="9">
        <v>1</v>
      </c>
      <c r="V103" s="9">
        <v>0</v>
      </c>
      <c r="W103" s="9">
        <v>1</v>
      </c>
      <c r="X103" s="28">
        <v>3</v>
      </c>
      <c r="Y103" s="9">
        <v>0</v>
      </c>
      <c r="Z103" s="16" t="s">
        <v>233</v>
      </c>
      <c r="AA103" s="9"/>
    </row>
    <row r="104" spans="1:27">
      <c r="A104" s="16" t="s">
        <v>35</v>
      </c>
      <c r="B104" s="17" t="s">
        <v>246</v>
      </c>
      <c r="C104" s="16" t="s">
        <v>24</v>
      </c>
      <c r="D104" s="17" t="s">
        <v>41</v>
      </c>
      <c r="E104" s="16" t="s">
        <v>247</v>
      </c>
      <c r="F104" s="18" t="s">
        <v>248</v>
      </c>
      <c r="G104" s="9" t="s">
        <v>33</v>
      </c>
      <c r="H104" s="16">
        <v>1991</v>
      </c>
      <c r="I104" s="9" t="s">
        <v>28</v>
      </c>
      <c r="J104" s="16">
        <v>1995</v>
      </c>
      <c r="K104" s="19">
        <v>1</v>
      </c>
      <c r="L104" s="20">
        <v>3626332</v>
      </c>
      <c r="M104" s="20">
        <v>3626332</v>
      </c>
      <c r="N104" s="16">
        <v>1</v>
      </c>
      <c r="O104" s="16">
        <v>1</v>
      </c>
      <c r="P104" s="16">
        <v>1</v>
      </c>
      <c r="Q104" s="16">
        <v>1</v>
      </c>
      <c r="R104" s="16">
        <v>1</v>
      </c>
      <c r="S104" s="16">
        <v>1</v>
      </c>
      <c r="T104" s="16">
        <v>1</v>
      </c>
      <c r="U104" s="16">
        <v>1</v>
      </c>
      <c r="V104" s="16">
        <v>0</v>
      </c>
      <c r="W104" s="16">
        <v>1</v>
      </c>
      <c r="X104" s="27">
        <f t="shared" ref="X104:X113" si="3">SUM(N104:W104)</f>
        <v>9</v>
      </c>
      <c r="Y104" s="16">
        <v>0</v>
      </c>
      <c r="Z104" s="16" t="s">
        <v>233</v>
      </c>
      <c r="AA104" s="16"/>
    </row>
    <row r="105" spans="1:27" ht="14">
      <c r="A105" s="9" t="s">
        <v>51</v>
      </c>
      <c r="B105" s="2" t="s">
        <v>24</v>
      </c>
      <c r="C105" s="9" t="s">
        <v>24</v>
      </c>
      <c r="D105" s="2" t="s">
        <v>24</v>
      </c>
      <c r="E105" s="5" t="s">
        <v>249</v>
      </c>
      <c r="F105" s="14" t="s">
        <v>250</v>
      </c>
      <c r="G105" s="9" t="s">
        <v>27</v>
      </c>
      <c r="H105" s="9">
        <v>1967</v>
      </c>
      <c r="I105" s="9" t="s">
        <v>65</v>
      </c>
      <c r="J105" s="30">
        <v>2010</v>
      </c>
      <c r="K105" s="9">
        <v>12</v>
      </c>
      <c r="L105" s="15">
        <v>5441025</v>
      </c>
      <c r="M105" s="15">
        <v>453418.75</v>
      </c>
      <c r="N105" s="9">
        <v>1</v>
      </c>
      <c r="O105" s="9">
        <v>1</v>
      </c>
      <c r="P105" s="9">
        <v>1</v>
      </c>
      <c r="Q105" s="9">
        <v>1</v>
      </c>
      <c r="R105" s="9">
        <v>1</v>
      </c>
      <c r="S105" s="9">
        <v>1</v>
      </c>
      <c r="T105" s="9">
        <v>0</v>
      </c>
      <c r="U105" s="9">
        <v>1</v>
      </c>
      <c r="V105" s="9">
        <v>1</v>
      </c>
      <c r="W105" s="9">
        <v>1</v>
      </c>
      <c r="X105" s="24">
        <f t="shared" si="3"/>
        <v>9</v>
      </c>
      <c r="Y105" s="9">
        <v>0</v>
      </c>
      <c r="Z105" s="16" t="s">
        <v>233</v>
      </c>
      <c r="AA105" s="9"/>
    </row>
    <row r="106" spans="1:27">
      <c r="A106" s="16" t="s">
        <v>35</v>
      </c>
      <c r="B106" s="17" t="s">
        <v>36</v>
      </c>
      <c r="C106" s="9" t="s">
        <v>24</v>
      </c>
      <c r="D106" s="2" t="s">
        <v>24</v>
      </c>
      <c r="E106" s="16" t="s">
        <v>251</v>
      </c>
      <c r="F106" s="18" t="s">
        <v>252</v>
      </c>
      <c r="G106" s="9" t="s">
        <v>33</v>
      </c>
      <c r="H106" s="16">
        <v>1975</v>
      </c>
      <c r="I106" s="9" t="s">
        <v>39</v>
      </c>
      <c r="J106" s="16">
        <v>1990</v>
      </c>
      <c r="K106" s="19">
        <v>16</v>
      </c>
      <c r="L106" s="20">
        <v>86600.78</v>
      </c>
      <c r="M106" s="20">
        <v>5412.5487499999999</v>
      </c>
      <c r="N106" s="16">
        <v>1</v>
      </c>
      <c r="O106" s="16">
        <v>0</v>
      </c>
      <c r="P106" s="16">
        <v>0</v>
      </c>
      <c r="Q106" s="16">
        <v>1</v>
      </c>
      <c r="R106" s="16">
        <v>0</v>
      </c>
      <c r="S106" s="16">
        <v>0</v>
      </c>
      <c r="T106" s="16">
        <v>1</v>
      </c>
      <c r="U106" s="16">
        <v>1</v>
      </c>
      <c r="V106" s="16">
        <v>0</v>
      </c>
      <c r="W106" s="16">
        <v>1</v>
      </c>
      <c r="X106" s="27">
        <f t="shared" si="3"/>
        <v>5</v>
      </c>
      <c r="Y106" s="16">
        <v>0</v>
      </c>
      <c r="Z106" s="16" t="s">
        <v>233</v>
      </c>
      <c r="AA106" s="16"/>
    </row>
    <row r="107" spans="1:27">
      <c r="A107" s="16" t="s">
        <v>35</v>
      </c>
      <c r="B107" s="17" t="s">
        <v>36</v>
      </c>
      <c r="C107" s="9" t="s">
        <v>24</v>
      </c>
      <c r="D107" s="2" t="s">
        <v>24</v>
      </c>
      <c r="E107" s="16" t="s">
        <v>253</v>
      </c>
      <c r="F107" s="18" t="s">
        <v>254</v>
      </c>
      <c r="G107" s="9" t="s">
        <v>27</v>
      </c>
      <c r="H107" s="16">
        <v>1967</v>
      </c>
      <c r="I107" s="9" t="s">
        <v>34</v>
      </c>
      <c r="J107" s="16">
        <v>1984</v>
      </c>
      <c r="K107" s="19">
        <v>17</v>
      </c>
      <c r="L107" s="20">
        <v>345048.99000000005</v>
      </c>
      <c r="M107" s="20">
        <v>20296.999411764707</v>
      </c>
      <c r="N107" s="16">
        <v>1</v>
      </c>
      <c r="O107" s="16">
        <v>1</v>
      </c>
      <c r="P107" s="16">
        <v>1</v>
      </c>
      <c r="Q107" s="16">
        <v>1</v>
      </c>
      <c r="R107" s="16">
        <v>0</v>
      </c>
      <c r="S107" s="16">
        <v>0</v>
      </c>
      <c r="T107" s="16">
        <v>0</v>
      </c>
      <c r="U107" s="16">
        <v>1</v>
      </c>
      <c r="V107" s="16">
        <v>0</v>
      </c>
      <c r="W107" s="16">
        <v>1</v>
      </c>
      <c r="X107" s="27">
        <f t="shared" si="3"/>
        <v>6</v>
      </c>
      <c r="Y107" s="16">
        <v>0</v>
      </c>
      <c r="Z107" s="16" t="s">
        <v>233</v>
      </c>
      <c r="AA107" s="16"/>
    </row>
    <row r="108" spans="1:27">
      <c r="A108" s="16" t="s">
        <v>35</v>
      </c>
      <c r="B108" s="17" t="s">
        <v>36</v>
      </c>
      <c r="C108" s="9" t="s">
        <v>24</v>
      </c>
      <c r="D108" s="2" t="s">
        <v>24</v>
      </c>
      <c r="E108" s="16" t="s">
        <v>255</v>
      </c>
      <c r="F108" s="18" t="s">
        <v>256</v>
      </c>
      <c r="G108" s="9" t="s">
        <v>33</v>
      </c>
      <c r="H108" s="16">
        <v>1985</v>
      </c>
      <c r="I108" s="9" t="s">
        <v>39</v>
      </c>
      <c r="J108" s="16">
        <v>1994</v>
      </c>
      <c r="K108" s="19">
        <v>17</v>
      </c>
      <c r="L108" s="20">
        <v>1016206.8999999999</v>
      </c>
      <c r="M108" s="20">
        <v>59776.876470588228</v>
      </c>
      <c r="N108" s="16">
        <v>0</v>
      </c>
      <c r="O108" s="16">
        <v>0</v>
      </c>
      <c r="P108" s="16">
        <v>1</v>
      </c>
      <c r="Q108" s="16">
        <v>1</v>
      </c>
      <c r="R108" s="16">
        <v>0</v>
      </c>
      <c r="S108" s="16">
        <v>0</v>
      </c>
      <c r="T108" s="16">
        <v>0</v>
      </c>
      <c r="U108" s="16">
        <v>1</v>
      </c>
      <c r="V108" s="16">
        <v>0</v>
      </c>
      <c r="W108" s="16">
        <v>1</v>
      </c>
      <c r="X108" s="27">
        <f t="shared" si="3"/>
        <v>4</v>
      </c>
      <c r="Y108" s="16">
        <v>1</v>
      </c>
      <c r="Z108" s="16" t="s">
        <v>233</v>
      </c>
      <c r="AA108" s="16"/>
    </row>
    <row r="109" spans="1:27" ht="14">
      <c r="A109" s="9" t="s">
        <v>51</v>
      </c>
      <c r="B109" s="2" t="s">
        <v>24</v>
      </c>
      <c r="C109" s="9" t="s">
        <v>24</v>
      </c>
      <c r="D109" s="2" t="s">
        <v>24</v>
      </c>
      <c r="E109" s="5" t="s">
        <v>257</v>
      </c>
      <c r="F109" s="14" t="s">
        <v>258</v>
      </c>
      <c r="G109" s="9" t="s">
        <v>27</v>
      </c>
      <c r="H109" s="9">
        <v>1987</v>
      </c>
      <c r="I109" s="9" t="s">
        <v>28</v>
      </c>
      <c r="J109" s="9">
        <v>1991</v>
      </c>
      <c r="K109" s="9">
        <v>12</v>
      </c>
      <c r="L109" s="15">
        <v>19184882</v>
      </c>
      <c r="M109" s="15">
        <v>1598740.1666666667</v>
      </c>
      <c r="N109" s="9">
        <v>1</v>
      </c>
      <c r="O109" s="9">
        <v>1</v>
      </c>
      <c r="P109" s="9">
        <v>0</v>
      </c>
      <c r="Q109" s="9">
        <v>1</v>
      </c>
      <c r="R109" s="9">
        <v>1</v>
      </c>
      <c r="S109" s="9">
        <v>1</v>
      </c>
      <c r="T109" s="9">
        <v>0</v>
      </c>
      <c r="U109" s="9">
        <v>1</v>
      </c>
      <c r="V109" s="9">
        <v>0</v>
      </c>
      <c r="W109" s="9">
        <v>1</v>
      </c>
      <c r="X109" s="24">
        <f t="shared" si="3"/>
        <v>7</v>
      </c>
      <c r="Y109" s="9">
        <v>0</v>
      </c>
      <c r="Z109" s="16" t="s">
        <v>233</v>
      </c>
      <c r="AA109" s="9"/>
    </row>
    <row r="110" spans="1:27" ht="14">
      <c r="A110" s="9" t="s">
        <v>23</v>
      </c>
      <c r="B110" s="2" t="s">
        <v>24</v>
      </c>
      <c r="C110" s="9" t="s">
        <v>24</v>
      </c>
      <c r="D110" s="2" t="s">
        <v>24</v>
      </c>
      <c r="E110" s="10" t="s">
        <v>259</v>
      </c>
      <c r="F110" s="11" t="s">
        <v>260</v>
      </c>
      <c r="G110" s="9" t="s">
        <v>27</v>
      </c>
      <c r="H110" s="10">
        <v>1967</v>
      </c>
      <c r="I110" s="9" t="s">
        <v>65</v>
      </c>
      <c r="J110" s="9">
        <v>2013</v>
      </c>
      <c r="K110" s="12">
        <v>17</v>
      </c>
      <c r="L110" s="13">
        <v>19495806.250000004</v>
      </c>
      <c r="M110" s="13">
        <v>1146812.1323529414</v>
      </c>
      <c r="N110" s="9">
        <v>1</v>
      </c>
      <c r="O110" s="9">
        <v>1</v>
      </c>
      <c r="P110" s="9">
        <v>1</v>
      </c>
      <c r="Q110" s="9">
        <v>0</v>
      </c>
      <c r="R110" s="9">
        <v>1</v>
      </c>
      <c r="S110" s="9">
        <v>0</v>
      </c>
      <c r="T110" s="9">
        <v>1</v>
      </c>
      <c r="U110" s="9">
        <v>1</v>
      </c>
      <c r="V110" s="9">
        <v>1</v>
      </c>
      <c r="W110" s="9">
        <v>1</v>
      </c>
      <c r="X110" s="28">
        <f t="shared" si="3"/>
        <v>8</v>
      </c>
      <c r="Y110" s="9">
        <v>0</v>
      </c>
      <c r="Z110" s="16" t="s">
        <v>233</v>
      </c>
      <c r="AA110" s="9"/>
    </row>
    <row r="111" spans="1:27">
      <c r="A111" s="16" t="s">
        <v>35</v>
      </c>
      <c r="B111" s="17" t="s">
        <v>36</v>
      </c>
      <c r="C111" s="9" t="s">
        <v>24</v>
      </c>
      <c r="D111" s="2" t="s">
        <v>24</v>
      </c>
      <c r="E111" s="16" t="s">
        <v>261</v>
      </c>
      <c r="F111" s="18" t="s">
        <v>262</v>
      </c>
      <c r="G111" s="9" t="s">
        <v>33</v>
      </c>
      <c r="H111" s="16">
        <v>1987</v>
      </c>
      <c r="I111" s="9" t="s">
        <v>65</v>
      </c>
      <c r="J111" s="16">
        <v>1988</v>
      </c>
      <c r="K111" s="19">
        <v>17</v>
      </c>
      <c r="L111" s="20">
        <v>1648190.65</v>
      </c>
      <c r="M111" s="20">
        <v>96952.391176470584</v>
      </c>
      <c r="N111" s="16">
        <v>1</v>
      </c>
      <c r="O111" s="16">
        <v>1</v>
      </c>
      <c r="P111" s="16">
        <v>0</v>
      </c>
      <c r="Q111" s="16">
        <v>1</v>
      </c>
      <c r="R111" s="16">
        <v>0</v>
      </c>
      <c r="S111" s="16">
        <v>0</v>
      </c>
      <c r="T111" s="16">
        <v>0</v>
      </c>
      <c r="U111" s="16">
        <v>1</v>
      </c>
      <c r="V111" s="16">
        <v>0</v>
      </c>
      <c r="W111" s="16">
        <v>1</v>
      </c>
      <c r="X111" s="27">
        <f t="shared" si="3"/>
        <v>5</v>
      </c>
      <c r="Y111" s="16">
        <v>0</v>
      </c>
      <c r="Z111" s="16" t="s">
        <v>233</v>
      </c>
      <c r="AA111" s="16"/>
    </row>
    <row r="112" spans="1:27">
      <c r="A112" s="16" t="s">
        <v>35</v>
      </c>
      <c r="B112" s="17" t="s">
        <v>36</v>
      </c>
      <c r="C112" s="9" t="s">
        <v>24</v>
      </c>
      <c r="D112" s="2" t="s">
        <v>24</v>
      </c>
      <c r="E112" s="16" t="s">
        <v>263</v>
      </c>
      <c r="F112" s="18" t="s">
        <v>264</v>
      </c>
      <c r="G112" s="9" t="s">
        <v>33</v>
      </c>
      <c r="H112" s="16">
        <v>1992</v>
      </c>
      <c r="I112" s="9" t="s">
        <v>65</v>
      </c>
      <c r="J112" s="16">
        <v>1995</v>
      </c>
      <c r="K112" s="19">
        <v>17</v>
      </c>
      <c r="L112" s="20">
        <v>1301795.46</v>
      </c>
      <c r="M112" s="20">
        <v>76576.203529411767</v>
      </c>
      <c r="N112" s="16">
        <v>1</v>
      </c>
      <c r="O112" s="16">
        <v>1</v>
      </c>
      <c r="P112" s="16">
        <v>0</v>
      </c>
      <c r="Q112" s="16">
        <v>1</v>
      </c>
      <c r="R112" s="16">
        <v>0</v>
      </c>
      <c r="S112" s="16">
        <v>0</v>
      </c>
      <c r="T112" s="16">
        <v>1</v>
      </c>
      <c r="U112" s="16">
        <v>1</v>
      </c>
      <c r="V112" s="16">
        <v>1</v>
      </c>
      <c r="W112" s="16">
        <v>1</v>
      </c>
      <c r="X112" s="27">
        <f t="shared" si="3"/>
        <v>7</v>
      </c>
      <c r="Y112" s="16">
        <v>0</v>
      </c>
      <c r="Z112" s="16" t="s">
        <v>233</v>
      </c>
      <c r="AA112" s="16"/>
    </row>
    <row r="113" spans="1:27">
      <c r="A113" s="16" t="s">
        <v>35</v>
      </c>
      <c r="B113" s="17" t="s">
        <v>36</v>
      </c>
      <c r="C113" s="9" t="s">
        <v>24</v>
      </c>
      <c r="D113" s="2" t="s">
        <v>24</v>
      </c>
      <c r="E113" s="16" t="s">
        <v>265</v>
      </c>
      <c r="F113" s="18" t="s">
        <v>266</v>
      </c>
      <c r="G113" s="9" t="s">
        <v>27</v>
      </c>
      <c r="H113" s="16">
        <v>1993</v>
      </c>
      <c r="I113" s="9" t="s">
        <v>65</v>
      </c>
      <c r="J113" s="16">
        <v>1997</v>
      </c>
      <c r="K113" s="19">
        <v>17</v>
      </c>
      <c r="L113" s="20">
        <v>1257983.6000000003</v>
      </c>
      <c r="M113" s="20">
        <v>73999.035294117668</v>
      </c>
      <c r="N113" s="16">
        <v>1</v>
      </c>
      <c r="O113" s="16">
        <v>1</v>
      </c>
      <c r="P113" s="16">
        <v>0</v>
      </c>
      <c r="Q113" s="16">
        <v>1</v>
      </c>
      <c r="R113" s="16">
        <v>0</v>
      </c>
      <c r="S113" s="16">
        <v>0</v>
      </c>
      <c r="T113" s="16">
        <v>0</v>
      </c>
      <c r="U113" s="16">
        <v>1</v>
      </c>
      <c r="V113" s="16">
        <v>1</v>
      </c>
      <c r="W113" s="16">
        <v>1</v>
      </c>
      <c r="X113" s="27">
        <f t="shared" si="3"/>
        <v>6</v>
      </c>
      <c r="Y113" s="16">
        <v>0</v>
      </c>
      <c r="Z113" s="16" t="s">
        <v>233</v>
      </c>
      <c r="AA113" s="16"/>
    </row>
    <row r="114" spans="1:27" ht="14">
      <c r="A114" s="9" t="s">
        <v>30</v>
      </c>
      <c r="B114" s="2" t="s">
        <v>24</v>
      </c>
      <c r="C114" s="9" t="s">
        <v>24</v>
      </c>
      <c r="D114" s="2" t="s">
        <v>24</v>
      </c>
      <c r="E114" s="9" t="s">
        <v>267</v>
      </c>
      <c r="F114" s="14" t="s">
        <v>268</v>
      </c>
      <c r="G114" s="9" t="s">
        <v>33</v>
      </c>
      <c r="H114" s="9">
        <v>1997</v>
      </c>
      <c r="I114" s="9" t="s">
        <v>39</v>
      </c>
      <c r="J114" s="9">
        <v>2001</v>
      </c>
      <c r="K114" s="9">
        <v>15</v>
      </c>
      <c r="L114" s="15">
        <v>16597831</v>
      </c>
      <c r="M114" s="15">
        <v>1106522</v>
      </c>
      <c r="N114" s="9">
        <v>1</v>
      </c>
      <c r="O114" s="9">
        <v>1</v>
      </c>
      <c r="P114" s="9">
        <v>0</v>
      </c>
      <c r="Q114" s="9">
        <v>1</v>
      </c>
      <c r="R114" s="9">
        <v>0</v>
      </c>
      <c r="S114" s="9">
        <v>1</v>
      </c>
      <c r="T114" s="9">
        <v>0</v>
      </c>
      <c r="U114" s="9">
        <v>1</v>
      </c>
      <c r="V114" s="9">
        <v>0</v>
      </c>
      <c r="W114" s="9">
        <v>1</v>
      </c>
      <c r="X114" s="28">
        <v>7</v>
      </c>
      <c r="Y114" s="9">
        <v>0</v>
      </c>
      <c r="Z114" s="16" t="s">
        <v>233</v>
      </c>
      <c r="AA114" s="9"/>
    </row>
    <row r="115" spans="1:27">
      <c r="A115" s="16" t="s">
        <v>35</v>
      </c>
      <c r="B115" s="17" t="s">
        <v>36</v>
      </c>
      <c r="C115" s="9" t="s">
        <v>24</v>
      </c>
      <c r="D115" s="2" t="s">
        <v>24</v>
      </c>
      <c r="E115" s="16" t="s">
        <v>269</v>
      </c>
      <c r="F115" s="18" t="s">
        <v>270</v>
      </c>
      <c r="G115" s="9" t="s">
        <v>27</v>
      </c>
      <c r="H115" s="16">
        <v>1980</v>
      </c>
      <c r="I115" s="9" t="s">
        <v>65</v>
      </c>
      <c r="J115" s="16">
        <v>2002</v>
      </c>
      <c r="K115" s="19">
        <v>17</v>
      </c>
      <c r="L115" s="20">
        <v>59315865.619999997</v>
      </c>
      <c r="M115" s="20">
        <v>3489168.5658823526</v>
      </c>
      <c r="N115" s="16">
        <v>0</v>
      </c>
      <c r="O115" s="16">
        <v>1</v>
      </c>
      <c r="P115" s="16">
        <v>0</v>
      </c>
      <c r="Q115" s="16">
        <v>1</v>
      </c>
      <c r="R115" s="16">
        <v>1</v>
      </c>
      <c r="S115" s="16">
        <v>1</v>
      </c>
      <c r="T115" s="16">
        <v>1</v>
      </c>
      <c r="U115" s="16">
        <v>1</v>
      </c>
      <c r="V115" s="16">
        <v>0</v>
      </c>
      <c r="W115" s="16">
        <v>1</v>
      </c>
      <c r="X115" s="27">
        <f t="shared" ref="X115:X121" si="4">SUM(N115:W115)</f>
        <v>7</v>
      </c>
      <c r="Y115" s="16">
        <v>1</v>
      </c>
      <c r="Z115" s="16" t="s">
        <v>233</v>
      </c>
      <c r="AA115" s="16"/>
    </row>
    <row r="116" spans="1:27">
      <c r="A116" s="16" t="s">
        <v>35</v>
      </c>
      <c r="B116" s="17" t="s">
        <v>36</v>
      </c>
      <c r="C116" s="9" t="s">
        <v>24</v>
      </c>
      <c r="D116" s="2" t="s">
        <v>24</v>
      </c>
      <c r="E116" s="16" t="s">
        <v>271</v>
      </c>
      <c r="F116" s="18" t="s">
        <v>272</v>
      </c>
      <c r="G116" s="9" t="s">
        <v>27</v>
      </c>
      <c r="H116" s="16">
        <v>1980</v>
      </c>
      <c r="I116" s="9" t="s">
        <v>34</v>
      </c>
      <c r="J116" s="16">
        <v>1987</v>
      </c>
      <c r="K116" s="19">
        <v>17</v>
      </c>
      <c r="L116" s="20">
        <v>626559</v>
      </c>
      <c r="M116" s="20">
        <v>36856.411764705881</v>
      </c>
      <c r="N116" s="16">
        <v>1</v>
      </c>
      <c r="O116" s="16">
        <v>1</v>
      </c>
      <c r="P116" s="16">
        <v>0</v>
      </c>
      <c r="Q116" s="16">
        <v>1</v>
      </c>
      <c r="R116" s="16">
        <v>1</v>
      </c>
      <c r="S116" s="16">
        <v>0</v>
      </c>
      <c r="T116" s="16">
        <v>0</v>
      </c>
      <c r="U116" s="16">
        <v>1</v>
      </c>
      <c r="V116" s="16">
        <v>0</v>
      </c>
      <c r="W116" s="16">
        <v>1</v>
      </c>
      <c r="X116" s="27">
        <f t="shared" si="4"/>
        <v>6</v>
      </c>
      <c r="Y116" s="16">
        <v>1</v>
      </c>
      <c r="Z116" s="16" t="s">
        <v>233</v>
      </c>
      <c r="AA116" s="16"/>
    </row>
    <row r="117" spans="1:27">
      <c r="A117" s="16" t="s">
        <v>35</v>
      </c>
      <c r="B117" s="17" t="s">
        <v>36</v>
      </c>
      <c r="C117" s="9" t="s">
        <v>24</v>
      </c>
      <c r="D117" s="2" t="s">
        <v>24</v>
      </c>
      <c r="E117" s="16" t="s">
        <v>273</v>
      </c>
      <c r="F117" s="18" t="s">
        <v>274</v>
      </c>
      <c r="G117" s="9" t="s">
        <v>27</v>
      </c>
      <c r="H117" s="16">
        <v>1988</v>
      </c>
      <c r="I117" s="9" t="s">
        <v>39</v>
      </c>
      <c r="J117" s="16">
        <v>1989</v>
      </c>
      <c r="K117" s="19">
        <v>17</v>
      </c>
      <c r="L117" s="20">
        <v>3637634.7</v>
      </c>
      <c r="M117" s="20">
        <v>213978.51176470588</v>
      </c>
      <c r="N117" s="16">
        <v>1</v>
      </c>
      <c r="O117" s="16">
        <v>1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1</v>
      </c>
      <c r="V117" s="16">
        <v>1</v>
      </c>
      <c r="W117" s="16">
        <v>1</v>
      </c>
      <c r="X117" s="27">
        <f t="shared" si="4"/>
        <v>5</v>
      </c>
      <c r="Y117" s="16">
        <v>0</v>
      </c>
      <c r="Z117" s="16" t="s">
        <v>233</v>
      </c>
      <c r="AA117" s="16"/>
    </row>
    <row r="118" spans="1:27">
      <c r="A118" s="16" t="s">
        <v>35</v>
      </c>
      <c r="B118" s="17" t="s">
        <v>36</v>
      </c>
      <c r="C118" s="9" t="s">
        <v>24</v>
      </c>
      <c r="D118" s="2" t="s">
        <v>24</v>
      </c>
      <c r="E118" s="16" t="s">
        <v>275</v>
      </c>
      <c r="F118" s="18" t="s">
        <v>276</v>
      </c>
      <c r="G118" s="9" t="s">
        <v>33</v>
      </c>
      <c r="H118" s="16">
        <v>1998</v>
      </c>
      <c r="I118" s="16" t="s">
        <v>39</v>
      </c>
      <c r="J118" s="16">
        <v>2015</v>
      </c>
      <c r="K118" s="19">
        <v>15</v>
      </c>
      <c r="L118" s="20">
        <v>398381237.20000005</v>
      </c>
      <c r="M118" s="20">
        <v>26558749.146666668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1</v>
      </c>
      <c r="X118" s="27">
        <f t="shared" si="4"/>
        <v>1</v>
      </c>
      <c r="Y118" s="16">
        <v>1</v>
      </c>
      <c r="Z118" s="16" t="s">
        <v>233</v>
      </c>
      <c r="AA118" s="16"/>
    </row>
    <row r="119" spans="1:27">
      <c r="A119" s="16" t="s">
        <v>35</v>
      </c>
      <c r="B119" s="17" t="s">
        <v>36</v>
      </c>
      <c r="C119" s="9" t="s">
        <v>24</v>
      </c>
      <c r="D119" s="2" t="s">
        <v>24</v>
      </c>
      <c r="E119" s="16" t="s">
        <v>277</v>
      </c>
      <c r="F119" s="18" t="s">
        <v>278</v>
      </c>
      <c r="G119" s="9" t="s">
        <v>27</v>
      </c>
      <c r="H119" s="16">
        <v>1990</v>
      </c>
      <c r="I119" s="9" t="s">
        <v>65</v>
      </c>
      <c r="J119" s="16">
        <v>1992</v>
      </c>
      <c r="K119" s="19">
        <v>16</v>
      </c>
      <c r="L119" s="20">
        <v>257434.06</v>
      </c>
      <c r="M119" s="20">
        <v>16089.62875</v>
      </c>
      <c r="N119" s="16">
        <v>0</v>
      </c>
      <c r="O119" s="16">
        <v>0</v>
      </c>
      <c r="P119" s="16">
        <v>0</v>
      </c>
      <c r="Q119" s="16">
        <v>1</v>
      </c>
      <c r="R119" s="16">
        <v>0</v>
      </c>
      <c r="S119" s="16">
        <v>0</v>
      </c>
      <c r="T119" s="16">
        <v>0</v>
      </c>
      <c r="U119" s="16">
        <v>1</v>
      </c>
      <c r="V119" s="16">
        <v>0</v>
      </c>
      <c r="W119" s="16">
        <v>1</v>
      </c>
      <c r="X119" s="27">
        <f t="shared" si="4"/>
        <v>3</v>
      </c>
      <c r="Y119" s="16">
        <v>0</v>
      </c>
      <c r="Z119" s="16" t="s">
        <v>233</v>
      </c>
      <c r="AA119" s="16"/>
    </row>
    <row r="120" spans="1:27" ht="14">
      <c r="A120" s="9" t="s">
        <v>51</v>
      </c>
      <c r="B120" s="2" t="s">
        <v>24</v>
      </c>
      <c r="C120" s="9" t="s">
        <v>24</v>
      </c>
      <c r="D120" s="2" t="s">
        <v>24</v>
      </c>
      <c r="E120" s="5" t="s">
        <v>279</v>
      </c>
      <c r="F120" s="14" t="s">
        <v>280</v>
      </c>
      <c r="G120" s="9" t="s">
        <v>27</v>
      </c>
      <c r="H120" s="9">
        <v>1967</v>
      </c>
      <c r="I120" s="9" t="s">
        <v>28</v>
      </c>
      <c r="J120" s="9">
        <v>1996</v>
      </c>
      <c r="K120" s="9">
        <v>12</v>
      </c>
      <c r="L120" s="15">
        <v>19992448</v>
      </c>
      <c r="M120" s="15">
        <v>1666037.3333333333</v>
      </c>
      <c r="N120" s="9">
        <v>1</v>
      </c>
      <c r="O120" s="9">
        <v>1</v>
      </c>
      <c r="P120" s="9">
        <v>1</v>
      </c>
      <c r="Q120" s="9">
        <v>1</v>
      </c>
      <c r="R120" s="9">
        <v>1</v>
      </c>
      <c r="S120" s="9">
        <v>0</v>
      </c>
      <c r="T120" s="9">
        <v>0</v>
      </c>
      <c r="U120" s="9">
        <v>1</v>
      </c>
      <c r="V120" s="9">
        <v>1</v>
      </c>
      <c r="W120" s="9">
        <v>1</v>
      </c>
      <c r="X120" s="24">
        <f t="shared" si="4"/>
        <v>8</v>
      </c>
      <c r="Y120" s="9">
        <v>1</v>
      </c>
      <c r="Z120" s="16" t="s">
        <v>233</v>
      </c>
      <c r="AA120" s="9"/>
    </row>
    <row r="121" spans="1:27" ht="14">
      <c r="A121" s="9" t="s">
        <v>51</v>
      </c>
      <c r="B121" s="2" t="s">
        <v>24</v>
      </c>
      <c r="C121" s="9" t="s">
        <v>24</v>
      </c>
      <c r="D121" s="2" t="s">
        <v>24</v>
      </c>
      <c r="E121" s="5" t="s">
        <v>281</v>
      </c>
      <c r="F121" s="14" t="s">
        <v>282</v>
      </c>
      <c r="G121" s="9" t="s">
        <v>27</v>
      </c>
      <c r="H121" s="9">
        <v>1970</v>
      </c>
      <c r="I121" s="9" t="s">
        <v>28</v>
      </c>
      <c r="J121" s="9">
        <v>1985</v>
      </c>
      <c r="K121" s="9">
        <v>12</v>
      </c>
      <c r="L121" s="15">
        <v>37298444</v>
      </c>
      <c r="M121" s="15">
        <v>3108203.6666666665</v>
      </c>
      <c r="N121" s="9">
        <v>0</v>
      </c>
      <c r="O121" s="9">
        <v>0</v>
      </c>
      <c r="P121" s="9">
        <v>0</v>
      </c>
      <c r="Q121" s="9">
        <v>1</v>
      </c>
      <c r="R121" s="9">
        <v>0</v>
      </c>
      <c r="S121" s="9">
        <v>0</v>
      </c>
      <c r="T121" s="9">
        <v>0</v>
      </c>
      <c r="U121" s="9">
        <v>1</v>
      </c>
      <c r="V121" s="9">
        <v>0</v>
      </c>
      <c r="W121" s="9">
        <v>1</v>
      </c>
      <c r="X121" s="24">
        <f t="shared" si="4"/>
        <v>3</v>
      </c>
      <c r="Y121" s="9">
        <v>0</v>
      </c>
      <c r="Z121" s="16" t="s">
        <v>233</v>
      </c>
      <c r="AA121" s="9"/>
    </row>
    <row r="122" spans="1:27" ht="14">
      <c r="A122" s="9" t="s">
        <v>54</v>
      </c>
      <c r="B122" s="2" t="s">
        <v>24</v>
      </c>
      <c r="C122" s="9" t="s">
        <v>24</v>
      </c>
      <c r="D122" s="2" t="s">
        <v>24</v>
      </c>
      <c r="E122" s="9" t="s">
        <v>283</v>
      </c>
      <c r="F122" s="14" t="s">
        <v>284</v>
      </c>
      <c r="G122" s="9" t="s">
        <v>33</v>
      </c>
      <c r="H122" s="9">
        <v>1996</v>
      </c>
      <c r="I122" s="9" t="s">
        <v>65</v>
      </c>
      <c r="J122" s="5">
        <v>2002</v>
      </c>
      <c r="K122" s="9">
        <v>17</v>
      </c>
      <c r="L122" s="15">
        <v>39964363</v>
      </c>
      <c r="M122" s="15">
        <v>2350845</v>
      </c>
      <c r="N122" s="9">
        <v>1</v>
      </c>
      <c r="O122" s="9">
        <v>1</v>
      </c>
      <c r="P122" s="9">
        <v>0</v>
      </c>
      <c r="Q122" s="9">
        <v>1</v>
      </c>
      <c r="R122" s="9">
        <v>0</v>
      </c>
      <c r="S122" s="9">
        <v>0</v>
      </c>
      <c r="T122" s="9">
        <v>0</v>
      </c>
      <c r="U122" s="9">
        <v>1</v>
      </c>
      <c r="V122" s="9">
        <v>1</v>
      </c>
      <c r="W122" s="9">
        <v>1</v>
      </c>
      <c r="X122" s="28">
        <v>8</v>
      </c>
      <c r="Y122" s="5">
        <v>1</v>
      </c>
      <c r="Z122" s="16" t="s">
        <v>233</v>
      </c>
      <c r="AA122" s="9"/>
    </row>
    <row r="123" spans="1:27">
      <c r="A123" s="16" t="s">
        <v>35</v>
      </c>
      <c r="B123" s="17" t="s">
        <v>36</v>
      </c>
      <c r="C123" s="9" t="s">
        <v>24</v>
      </c>
      <c r="D123" s="2" t="s">
        <v>24</v>
      </c>
      <c r="E123" s="16" t="s">
        <v>285</v>
      </c>
      <c r="F123" s="18" t="s">
        <v>286</v>
      </c>
      <c r="G123" s="9" t="s">
        <v>27</v>
      </c>
      <c r="H123" s="16">
        <v>1987</v>
      </c>
      <c r="I123" s="9" t="s">
        <v>65</v>
      </c>
      <c r="J123" s="16">
        <v>1988</v>
      </c>
      <c r="K123" s="19">
        <v>17</v>
      </c>
      <c r="L123" s="20">
        <v>948573.12</v>
      </c>
      <c r="M123" s="20">
        <v>55798.418823529413</v>
      </c>
      <c r="N123" s="16">
        <v>1</v>
      </c>
      <c r="O123" s="16">
        <v>1</v>
      </c>
      <c r="P123" s="16">
        <v>0</v>
      </c>
      <c r="Q123" s="16">
        <v>1</v>
      </c>
      <c r="R123" s="16">
        <v>0</v>
      </c>
      <c r="S123" s="16">
        <v>0</v>
      </c>
      <c r="T123" s="16">
        <v>0</v>
      </c>
      <c r="U123" s="16">
        <v>1</v>
      </c>
      <c r="V123" s="16">
        <v>1</v>
      </c>
      <c r="W123" s="16">
        <v>1</v>
      </c>
      <c r="X123" s="27">
        <f>SUM(N123:W123)</f>
        <v>6</v>
      </c>
      <c r="Y123" s="16">
        <v>1</v>
      </c>
      <c r="Z123" s="16" t="s">
        <v>233</v>
      </c>
      <c r="AA123" s="16"/>
    </row>
    <row r="124" spans="1:27" ht="14">
      <c r="A124" s="9" t="s">
        <v>54</v>
      </c>
      <c r="B124" s="2" t="s">
        <v>24</v>
      </c>
      <c r="C124" s="9" t="s">
        <v>24</v>
      </c>
      <c r="D124" s="2" t="s">
        <v>24</v>
      </c>
      <c r="E124" s="9" t="s">
        <v>287</v>
      </c>
      <c r="F124" s="14" t="s">
        <v>288</v>
      </c>
      <c r="G124" s="9" t="s">
        <v>33</v>
      </c>
      <c r="H124" s="9">
        <v>1989</v>
      </c>
      <c r="I124" s="9" t="s">
        <v>34</v>
      </c>
      <c r="J124" s="9">
        <v>1991</v>
      </c>
      <c r="K124" s="9">
        <v>17</v>
      </c>
      <c r="L124" s="15">
        <v>539894</v>
      </c>
      <c r="M124" s="15">
        <v>31758</v>
      </c>
      <c r="N124" s="9">
        <v>1</v>
      </c>
      <c r="O124" s="9">
        <v>1</v>
      </c>
      <c r="P124" s="9">
        <v>0</v>
      </c>
      <c r="Q124" s="9">
        <v>1</v>
      </c>
      <c r="R124" s="9">
        <v>1</v>
      </c>
      <c r="S124" s="9">
        <v>0</v>
      </c>
      <c r="T124" s="9">
        <v>0</v>
      </c>
      <c r="U124" s="9">
        <v>1</v>
      </c>
      <c r="V124" s="9">
        <v>0</v>
      </c>
      <c r="W124" s="9">
        <v>1</v>
      </c>
      <c r="X124" s="28">
        <v>6</v>
      </c>
      <c r="Y124" s="9">
        <v>0</v>
      </c>
      <c r="Z124" s="16" t="s">
        <v>233</v>
      </c>
      <c r="AA124" s="9"/>
    </row>
    <row r="125" spans="1:27">
      <c r="A125" s="16" t="s">
        <v>35</v>
      </c>
      <c r="B125" s="17" t="s">
        <v>36</v>
      </c>
      <c r="C125" s="9" t="s">
        <v>24</v>
      </c>
      <c r="D125" s="2" t="s">
        <v>24</v>
      </c>
      <c r="E125" s="16" t="s">
        <v>289</v>
      </c>
      <c r="F125" s="18" t="s">
        <v>290</v>
      </c>
      <c r="G125" s="9" t="s">
        <v>33</v>
      </c>
      <c r="H125" s="16">
        <v>1983</v>
      </c>
      <c r="I125" s="9" t="s">
        <v>65</v>
      </c>
      <c r="J125" s="16">
        <v>1986</v>
      </c>
      <c r="K125" s="19">
        <v>17</v>
      </c>
      <c r="L125" s="20">
        <v>331810.18</v>
      </c>
      <c r="M125" s="20">
        <v>19518.245882352941</v>
      </c>
      <c r="N125" s="16">
        <v>0</v>
      </c>
      <c r="O125" s="16">
        <v>1</v>
      </c>
      <c r="P125" s="16">
        <v>1</v>
      </c>
      <c r="Q125" s="16">
        <v>1</v>
      </c>
      <c r="R125" s="16">
        <v>1</v>
      </c>
      <c r="S125" s="16">
        <v>1</v>
      </c>
      <c r="T125" s="16">
        <v>0</v>
      </c>
      <c r="U125" s="16">
        <v>1</v>
      </c>
      <c r="V125" s="16">
        <v>1</v>
      </c>
      <c r="W125" s="16">
        <v>1</v>
      </c>
      <c r="X125" s="27">
        <f>SUM(N125:W125)</f>
        <v>8</v>
      </c>
      <c r="Y125" s="16">
        <v>0</v>
      </c>
      <c r="Z125" s="16" t="s">
        <v>233</v>
      </c>
      <c r="AA125" s="16"/>
    </row>
    <row r="126" spans="1:27" ht="14">
      <c r="A126" s="9" t="s">
        <v>54</v>
      </c>
      <c r="B126" s="2" t="s">
        <v>24</v>
      </c>
      <c r="C126" s="9" t="s">
        <v>24</v>
      </c>
      <c r="D126" s="2" t="s">
        <v>24</v>
      </c>
      <c r="E126" s="9" t="s">
        <v>291</v>
      </c>
      <c r="F126" s="14" t="s">
        <v>292</v>
      </c>
      <c r="G126" s="9" t="s">
        <v>33</v>
      </c>
      <c r="H126" s="9">
        <v>2002</v>
      </c>
      <c r="I126" s="9" t="s">
        <v>65</v>
      </c>
      <c r="J126" s="9">
        <v>2007</v>
      </c>
      <c r="K126" s="9">
        <v>11</v>
      </c>
      <c r="L126" s="15">
        <v>7411130</v>
      </c>
      <c r="M126" s="15">
        <v>673739</v>
      </c>
      <c r="N126" s="9">
        <v>1</v>
      </c>
      <c r="O126" s="9">
        <v>1</v>
      </c>
      <c r="P126" s="9">
        <v>1</v>
      </c>
      <c r="Q126" s="9">
        <v>1</v>
      </c>
      <c r="R126" s="9">
        <v>1</v>
      </c>
      <c r="S126" s="9">
        <v>1</v>
      </c>
      <c r="T126" s="9">
        <v>0</v>
      </c>
      <c r="U126" s="9">
        <v>1</v>
      </c>
      <c r="V126" s="9">
        <v>1</v>
      </c>
      <c r="W126" s="9">
        <v>1</v>
      </c>
      <c r="X126" s="28">
        <v>11</v>
      </c>
      <c r="Y126" s="9">
        <v>1</v>
      </c>
      <c r="Z126" s="16" t="s">
        <v>233</v>
      </c>
      <c r="AA126" s="9"/>
    </row>
    <row r="127" spans="1:27">
      <c r="A127" s="16" t="s">
        <v>35</v>
      </c>
      <c r="B127" s="17" t="s">
        <v>36</v>
      </c>
      <c r="C127" s="9" t="s">
        <v>24</v>
      </c>
      <c r="D127" s="2" t="s">
        <v>24</v>
      </c>
      <c r="E127" s="16" t="s">
        <v>293</v>
      </c>
      <c r="F127" s="18" t="s">
        <v>294</v>
      </c>
      <c r="G127" s="9" t="s">
        <v>27</v>
      </c>
      <c r="H127" s="16">
        <v>1967</v>
      </c>
      <c r="I127" s="9" t="s">
        <v>34</v>
      </c>
      <c r="J127" s="16">
        <v>1982</v>
      </c>
      <c r="K127" s="19">
        <v>15</v>
      </c>
      <c r="L127" s="20">
        <v>359914</v>
      </c>
      <c r="M127" s="20">
        <v>23994.266666666666</v>
      </c>
      <c r="N127" s="16">
        <v>0</v>
      </c>
      <c r="O127" s="16">
        <v>1</v>
      </c>
      <c r="P127" s="16">
        <v>0</v>
      </c>
      <c r="Q127" s="16">
        <v>1</v>
      </c>
      <c r="R127" s="16">
        <v>0</v>
      </c>
      <c r="S127" s="16">
        <v>0</v>
      </c>
      <c r="T127" s="16">
        <v>0</v>
      </c>
      <c r="U127" s="16">
        <v>1</v>
      </c>
      <c r="V127" s="16">
        <v>0</v>
      </c>
      <c r="W127" s="16">
        <v>0</v>
      </c>
      <c r="X127" s="27">
        <f>SUM(N127:W127)</f>
        <v>3</v>
      </c>
      <c r="Y127" s="16">
        <v>0</v>
      </c>
      <c r="Z127" s="16" t="s">
        <v>233</v>
      </c>
      <c r="AA127" s="16"/>
    </row>
    <row r="128" spans="1:27">
      <c r="A128" s="16" t="s">
        <v>35</v>
      </c>
      <c r="B128" s="17" t="s">
        <v>36</v>
      </c>
      <c r="C128" s="9" t="s">
        <v>24</v>
      </c>
      <c r="D128" s="2" t="s">
        <v>24</v>
      </c>
      <c r="E128" s="16" t="s">
        <v>295</v>
      </c>
      <c r="F128" s="18" t="s">
        <v>296</v>
      </c>
      <c r="G128" s="9" t="s">
        <v>27</v>
      </c>
      <c r="H128" s="16">
        <v>1989</v>
      </c>
      <c r="I128" s="9" t="s">
        <v>34</v>
      </c>
      <c r="J128" s="16">
        <v>1998</v>
      </c>
      <c r="K128" s="19">
        <v>15</v>
      </c>
      <c r="L128" s="20">
        <v>283747.3</v>
      </c>
      <c r="M128" s="20">
        <v>18916.486666666668</v>
      </c>
      <c r="N128" s="16">
        <v>1</v>
      </c>
      <c r="O128" s="16">
        <v>0</v>
      </c>
      <c r="P128" s="16">
        <v>0</v>
      </c>
      <c r="Q128" s="16">
        <v>1</v>
      </c>
      <c r="R128" s="16">
        <v>0</v>
      </c>
      <c r="S128" s="16">
        <v>0</v>
      </c>
      <c r="T128" s="16">
        <v>0</v>
      </c>
      <c r="U128" s="16">
        <v>1</v>
      </c>
      <c r="V128" s="16">
        <v>0</v>
      </c>
      <c r="W128" s="16">
        <v>1</v>
      </c>
      <c r="X128" s="27">
        <f>SUM(N128:W128)</f>
        <v>4</v>
      </c>
      <c r="Y128" s="16">
        <v>0</v>
      </c>
      <c r="Z128" s="16" t="s">
        <v>233</v>
      </c>
      <c r="AA128" s="16"/>
    </row>
    <row r="129" spans="1:27" ht="14">
      <c r="A129" s="9" t="s">
        <v>30</v>
      </c>
      <c r="B129" s="2" t="s">
        <v>24</v>
      </c>
      <c r="C129" s="9" t="s">
        <v>24</v>
      </c>
      <c r="D129" s="2" t="s">
        <v>24</v>
      </c>
      <c r="E129" s="9" t="s">
        <v>297</v>
      </c>
      <c r="F129" s="14" t="s">
        <v>298</v>
      </c>
      <c r="G129" s="9" t="s">
        <v>33</v>
      </c>
      <c r="H129" s="9">
        <v>1980</v>
      </c>
      <c r="I129" s="9" t="s">
        <v>65</v>
      </c>
      <c r="J129" s="9">
        <v>1985</v>
      </c>
      <c r="K129" s="9">
        <v>17</v>
      </c>
      <c r="L129" s="15">
        <v>3185317</v>
      </c>
      <c r="M129" s="15">
        <v>187372</v>
      </c>
      <c r="N129" s="9">
        <v>1</v>
      </c>
      <c r="O129" s="9">
        <v>1</v>
      </c>
      <c r="P129" s="9">
        <v>0</v>
      </c>
      <c r="Q129" s="9">
        <v>1</v>
      </c>
      <c r="R129" s="9">
        <v>1</v>
      </c>
      <c r="S129" s="9">
        <v>0</v>
      </c>
      <c r="T129" s="9">
        <v>1</v>
      </c>
      <c r="U129" s="9">
        <v>1</v>
      </c>
      <c r="V129" s="9">
        <v>0</v>
      </c>
      <c r="W129" s="9">
        <v>1</v>
      </c>
      <c r="X129" s="28">
        <v>7</v>
      </c>
      <c r="Y129" s="9">
        <v>1</v>
      </c>
      <c r="Z129" s="16" t="s">
        <v>233</v>
      </c>
      <c r="AA129" s="9"/>
    </row>
    <row r="130" spans="1:27">
      <c r="A130" s="16" t="s">
        <v>35</v>
      </c>
      <c r="B130" s="17" t="s">
        <v>36</v>
      </c>
      <c r="C130" s="9" t="s">
        <v>24</v>
      </c>
      <c r="D130" s="2" t="s">
        <v>24</v>
      </c>
      <c r="E130" s="16" t="s">
        <v>299</v>
      </c>
      <c r="F130" s="18" t="s">
        <v>300</v>
      </c>
      <c r="G130" s="9" t="s">
        <v>27</v>
      </c>
      <c r="H130" s="16">
        <v>1967</v>
      </c>
      <c r="I130" s="9" t="s">
        <v>34</v>
      </c>
      <c r="J130" s="16">
        <v>2002</v>
      </c>
      <c r="K130" s="19">
        <v>14</v>
      </c>
      <c r="L130" s="20">
        <v>71987658.390000001</v>
      </c>
      <c r="M130" s="20">
        <v>5141975.5992857143</v>
      </c>
      <c r="N130" s="16">
        <v>0</v>
      </c>
      <c r="O130" s="16">
        <v>1</v>
      </c>
      <c r="P130" s="16">
        <v>0</v>
      </c>
      <c r="Q130" s="16">
        <v>0</v>
      </c>
      <c r="R130" s="16">
        <v>1</v>
      </c>
      <c r="S130" s="16">
        <v>1</v>
      </c>
      <c r="T130" s="16">
        <v>1</v>
      </c>
      <c r="U130" s="16">
        <v>1</v>
      </c>
      <c r="V130" s="16">
        <v>0</v>
      </c>
      <c r="W130" s="16">
        <v>1</v>
      </c>
      <c r="X130" s="27">
        <f>SUM(N130:W130)</f>
        <v>6</v>
      </c>
      <c r="Y130" s="16">
        <v>1</v>
      </c>
      <c r="Z130" s="16" t="s">
        <v>233</v>
      </c>
      <c r="AA130" s="16"/>
    </row>
    <row r="131" spans="1:27" ht="14">
      <c r="A131" s="9" t="s">
        <v>23</v>
      </c>
      <c r="B131" s="2" t="s">
        <v>24</v>
      </c>
      <c r="C131" s="9" t="s">
        <v>24</v>
      </c>
      <c r="D131" s="2" t="s">
        <v>24</v>
      </c>
      <c r="E131" s="10" t="s">
        <v>301</v>
      </c>
      <c r="F131" s="11" t="s">
        <v>302</v>
      </c>
      <c r="G131" s="9" t="s">
        <v>27</v>
      </c>
      <c r="H131" s="10">
        <v>2001</v>
      </c>
      <c r="I131" s="9" t="s">
        <v>28</v>
      </c>
      <c r="J131" s="9">
        <v>2013</v>
      </c>
      <c r="K131" s="12">
        <v>11</v>
      </c>
      <c r="L131" s="13">
        <v>5675410</v>
      </c>
      <c r="M131" s="13">
        <v>515946.36363636365</v>
      </c>
      <c r="N131" s="5">
        <v>1</v>
      </c>
      <c r="O131" s="9">
        <v>1</v>
      </c>
      <c r="P131" s="9">
        <v>1</v>
      </c>
      <c r="Q131" s="9">
        <v>1</v>
      </c>
      <c r="R131" s="9">
        <v>1</v>
      </c>
      <c r="S131" s="9">
        <v>1</v>
      </c>
      <c r="T131" s="9">
        <v>1</v>
      </c>
      <c r="U131" s="9">
        <v>1</v>
      </c>
      <c r="V131" s="9">
        <v>1</v>
      </c>
      <c r="W131" s="9">
        <v>1</v>
      </c>
      <c r="X131" s="28">
        <f>SUM(N131:W131)</f>
        <v>10</v>
      </c>
      <c r="Y131" s="9">
        <v>0</v>
      </c>
      <c r="Z131" s="16" t="s">
        <v>233</v>
      </c>
      <c r="AA131" s="9"/>
    </row>
    <row r="132" spans="1:27" ht="14">
      <c r="A132" s="9" t="s">
        <v>23</v>
      </c>
      <c r="B132" s="2" t="s">
        <v>24</v>
      </c>
      <c r="C132" s="9" t="s">
        <v>24</v>
      </c>
      <c r="D132" s="2" t="s">
        <v>24</v>
      </c>
      <c r="E132" s="10" t="s">
        <v>303</v>
      </c>
      <c r="F132" s="11" t="s">
        <v>304</v>
      </c>
      <c r="G132" s="9" t="s">
        <v>27</v>
      </c>
      <c r="H132" s="10">
        <v>1967</v>
      </c>
      <c r="I132" s="9" t="s">
        <v>34</v>
      </c>
      <c r="J132" s="9">
        <v>1983</v>
      </c>
      <c r="K132" s="12">
        <v>17</v>
      </c>
      <c r="L132" s="13">
        <v>5816144.5779999997</v>
      </c>
      <c r="M132" s="13">
        <v>342126.15164705878</v>
      </c>
      <c r="N132" s="5">
        <v>1</v>
      </c>
      <c r="O132" s="9">
        <v>1</v>
      </c>
      <c r="P132" s="9">
        <v>0</v>
      </c>
      <c r="Q132" s="9">
        <v>1</v>
      </c>
      <c r="R132" s="9">
        <v>0</v>
      </c>
      <c r="S132" s="9">
        <v>0</v>
      </c>
      <c r="T132" s="9">
        <v>0</v>
      </c>
      <c r="U132" s="9">
        <v>1</v>
      </c>
      <c r="V132" s="9">
        <v>0</v>
      </c>
      <c r="W132" s="9">
        <v>0</v>
      </c>
      <c r="X132" s="28">
        <f>SUM(N132:W132)</f>
        <v>4</v>
      </c>
      <c r="Y132" s="9">
        <v>0</v>
      </c>
      <c r="Z132" s="16" t="s">
        <v>233</v>
      </c>
      <c r="AA132" s="9"/>
    </row>
    <row r="133" spans="1:27">
      <c r="A133" s="16" t="s">
        <v>35</v>
      </c>
      <c r="B133" s="17" t="s">
        <v>36</v>
      </c>
      <c r="C133" s="9" t="s">
        <v>24</v>
      </c>
      <c r="D133" s="2" t="s">
        <v>24</v>
      </c>
      <c r="E133" s="16" t="s">
        <v>305</v>
      </c>
      <c r="F133" s="18" t="s">
        <v>306</v>
      </c>
      <c r="G133" s="9" t="s">
        <v>27</v>
      </c>
      <c r="H133" s="16">
        <v>1967</v>
      </c>
      <c r="I133" s="9" t="s">
        <v>39</v>
      </c>
      <c r="J133" s="16">
        <v>1981</v>
      </c>
      <c r="K133" s="19">
        <v>17</v>
      </c>
      <c r="L133" s="20">
        <v>1250351</v>
      </c>
      <c r="M133" s="20">
        <v>73550.058823529413</v>
      </c>
      <c r="N133" s="16">
        <v>1</v>
      </c>
      <c r="O133" s="16">
        <v>1</v>
      </c>
      <c r="P133" s="16">
        <v>0</v>
      </c>
      <c r="Q133" s="16">
        <v>1</v>
      </c>
      <c r="R133" s="16">
        <v>1</v>
      </c>
      <c r="S133" s="16">
        <v>0</v>
      </c>
      <c r="T133" s="16">
        <v>0</v>
      </c>
      <c r="U133" s="16">
        <v>1</v>
      </c>
      <c r="V133" s="16">
        <v>0</v>
      </c>
      <c r="W133" s="16">
        <v>1</v>
      </c>
      <c r="X133" s="27">
        <f>SUM(N133:W133)</f>
        <v>6</v>
      </c>
      <c r="Y133" s="16">
        <v>0</v>
      </c>
      <c r="Z133" s="16" t="s">
        <v>233</v>
      </c>
      <c r="AA133" s="16"/>
    </row>
    <row r="134" spans="1:27" ht="14">
      <c r="A134" s="9" t="s">
        <v>30</v>
      </c>
      <c r="B134" s="2" t="s">
        <v>24</v>
      </c>
      <c r="C134" s="9" t="s">
        <v>24</v>
      </c>
      <c r="D134" s="2" t="s">
        <v>24</v>
      </c>
      <c r="E134" s="9" t="s">
        <v>307</v>
      </c>
      <c r="F134" s="14" t="s">
        <v>308</v>
      </c>
      <c r="G134" s="9" t="s">
        <v>33</v>
      </c>
      <c r="H134" s="9">
        <v>1997</v>
      </c>
      <c r="I134" s="9" t="s">
        <v>39</v>
      </c>
      <c r="J134" s="9">
        <v>2008</v>
      </c>
      <c r="K134" s="9">
        <v>16</v>
      </c>
      <c r="L134" s="15">
        <v>2134577</v>
      </c>
      <c r="M134" s="15">
        <v>133411</v>
      </c>
      <c r="N134" s="9">
        <v>1</v>
      </c>
      <c r="O134" s="9">
        <v>0</v>
      </c>
      <c r="P134" s="9">
        <v>0</v>
      </c>
      <c r="Q134" s="9">
        <v>0</v>
      </c>
      <c r="R134" s="9">
        <v>1</v>
      </c>
      <c r="S134" s="9">
        <v>0</v>
      </c>
      <c r="T134" s="9">
        <v>0</v>
      </c>
      <c r="U134" s="9">
        <v>1</v>
      </c>
      <c r="V134" s="9">
        <v>0</v>
      </c>
      <c r="W134" s="9">
        <v>1</v>
      </c>
      <c r="X134" s="28">
        <v>5</v>
      </c>
      <c r="Y134" s="9">
        <v>0</v>
      </c>
      <c r="Z134" s="16" t="s">
        <v>233</v>
      </c>
      <c r="AA134" s="9"/>
    </row>
    <row r="135" spans="1:27">
      <c r="A135" s="16" t="s">
        <v>35</v>
      </c>
      <c r="B135" s="17" t="s">
        <v>36</v>
      </c>
      <c r="C135" s="9" t="s">
        <v>24</v>
      </c>
      <c r="D135" s="2" t="s">
        <v>24</v>
      </c>
      <c r="E135" s="16" t="s">
        <v>309</v>
      </c>
      <c r="F135" s="18" t="s">
        <v>310</v>
      </c>
      <c r="G135" s="9" t="s">
        <v>27</v>
      </c>
      <c r="H135" s="16">
        <v>1967</v>
      </c>
      <c r="I135" s="9" t="s">
        <v>28</v>
      </c>
      <c r="J135" s="16">
        <v>1992</v>
      </c>
      <c r="K135" s="19">
        <v>17</v>
      </c>
      <c r="L135" s="20">
        <v>13492346.699999999</v>
      </c>
      <c r="M135" s="20">
        <v>793667.45294117648</v>
      </c>
      <c r="N135" s="16">
        <v>0</v>
      </c>
      <c r="O135" s="16">
        <v>1</v>
      </c>
      <c r="P135" s="16">
        <v>0</v>
      </c>
      <c r="Q135" s="16">
        <v>1</v>
      </c>
      <c r="R135" s="16">
        <v>1</v>
      </c>
      <c r="S135" s="16">
        <v>0</v>
      </c>
      <c r="T135" s="16">
        <v>0</v>
      </c>
      <c r="U135" s="16">
        <v>1</v>
      </c>
      <c r="V135" s="16">
        <v>0</v>
      </c>
      <c r="W135" s="16">
        <v>1</v>
      </c>
      <c r="X135" s="27">
        <f>SUM(N135:W135)</f>
        <v>5</v>
      </c>
      <c r="Y135" s="16">
        <v>0</v>
      </c>
      <c r="Z135" s="16" t="s">
        <v>233</v>
      </c>
      <c r="AA135" s="16"/>
    </row>
    <row r="136" spans="1:27">
      <c r="A136" s="16" t="s">
        <v>35</v>
      </c>
      <c r="B136" s="17" t="s">
        <v>36</v>
      </c>
      <c r="C136" s="9" t="s">
        <v>24</v>
      </c>
      <c r="D136" s="2" t="s">
        <v>24</v>
      </c>
      <c r="E136" s="16" t="s">
        <v>311</v>
      </c>
      <c r="F136" s="18" t="s">
        <v>312</v>
      </c>
      <c r="G136" s="9" t="s">
        <v>27</v>
      </c>
      <c r="H136" s="16">
        <v>1986</v>
      </c>
      <c r="I136" s="9" t="s">
        <v>39</v>
      </c>
      <c r="J136" s="16">
        <v>1993</v>
      </c>
      <c r="K136" s="19">
        <v>17</v>
      </c>
      <c r="L136" s="20">
        <v>4590936.9600000009</v>
      </c>
      <c r="M136" s="20">
        <v>270055.11529411771</v>
      </c>
      <c r="N136" s="16">
        <v>1</v>
      </c>
      <c r="O136" s="16">
        <v>0</v>
      </c>
      <c r="P136" s="16">
        <v>0</v>
      </c>
      <c r="Q136" s="16">
        <v>1</v>
      </c>
      <c r="R136" s="16">
        <v>0</v>
      </c>
      <c r="S136" s="16">
        <v>0</v>
      </c>
      <c r="T136" s="16">
        <v>0</v>
      </c>
      <c r="U136" s="16">
        <v>1</v>
      </c>
      <c r="V136" s="16">
        <v>1</v>
      </c>
      <c r="W136" s="16">
        <v>1</v>
      </c>
      <c r="X136" s="27">
        <f>SUM(N136:W136)</f>
        <v>5</v>
      </c>
      <c r="Y136" s="16">
        <v>1</v>
      </c>
      <c r="Z136" s="16" t="s">
        <v>233</v>
      </c>
      <c r="AA136" s="16"/>
    </row>
    <row r="137" spans="1:27" ht="14">
      <c r="A137" s="9" t="s">
        <v>54</v>
      </c>
      <c r="B137" s="2" t="s">
        <v>24</v>
      </c>
      <c r="C137" s="9" t="s">
        <v>24</v>
      </c>
      <c r="D137" s="2" t="s">
        <v>24</v>
      </c>
      <c r="E137" s="9" t="s">
        <v>313</v>
      </c>
      <c r="F137" s="14" t="s">
        <v>314</v>
      </c>
      <c r="G137" s="9" t="s">
        <v>27</v>
      </c>
      <c r="H137" s="9">
        <v>1973</v>
      </c>
      <c r="I137" s="9" t="s">
        <v>34</v>
      </c>
      <c r="J137" s="9">
        <v>1982</v>
      </c>
      <c r="K137" s="9">
        <v>15</v>
      </c>
      <c r="L137" s="15">
        <v>480733</v>
      </c>
      <c r="M137" s="15">
        <v>32049</v>
      </c>
      <c r="N137" s="9">
        <v>0</v>
      </c>
      <c r="O137" s="9">
        <v>1</v>
      </c>
      <c r="P137" s="9">
        <v>0</v>
      </c>
      <c r="Q137" s="9">
        <v>0</v>
      </c>
      <c r="R137" s="9">
        <v>1</v>
      </c>
      <c r="S137" s="9">
        <v>0</v>
      </c>
      <c r="T137" s="9">
        <v>0</v>
      </c>
      <c r="U137" s="9">
        <v>1</v>
      </c>
      <c r="V137" s="9">
        <v>0</v>
      </c>
      <c r="W137" s="9">
        <v>1</v>
      </c>
      <c r="X137" s="28">
        <v>5</v>
      </c>
      <c r="Y137" s="9">
        <v>0</v>
      </c>
      <c r="Z137" s="16" t="s">
        <v>233</v>
      </c>
      <c r="AA137" s="9"/>
    </row>
    <row r="138" spans="1:27" ht="14">
      <c r="A138" s="9" t="s">
        <v>30</v>
      </c>
      <c r="B138" s="2" t="s">
        <v>24</v>
      </c>
      <c r="C138" s="9" t="s">
        <v>24</v>
      </c>
      <c r="D138" s="2" t="s">
        <v>24</v>
      </c>
      <c r="E138" s="9" t="s">
        <v>315</v>
      </c>
      <c r="F138" s="14" t="s">
        <v>316</v>
      </c>
      <c r="G138" s="9" t="s">
        <v>33</v>
      </c>
      <c r="H138" s="5">
        <v>1980</v>
      </c>
      <c r="I138" s="9" t="s">
        <v>65</v>
      </c>
      <c r="J138" s="9">
        <v>2011</v>
      </c>
      <c r="K138" s="5">
        <v>17</v>
      </c>
      <c r="L138" s="31">
        <v>144328217</v>
      </c>
      <c r="M138" s="31">
        <v>8489895</v>
      </c>
      <c r="N138" s="9">
        <v>1</v>
      </c>
      <c r="O138" s="9">
        <v>1</v>
      </c>
      <c r="P138" s="9">
        <v>1</v>
      </c>
      <c r="Q138" s="9">
        <v>1</v>
      </c>
      <c r="R138" s="9">
        <v>1</v>
      </c>
      <c r="S138" s="9">
        <v>1</v>
      </c>
      <c r="T138" s="9">
        <v>0</v>
      </c>
      <c r="U138" s="9">
        <v>1</v>
      </c>
      <c r="V138" s="9">
        <v>1</v>
      </c>
      <c r="W138" s="9">
        <v>1</v>
      </c>
      <c r="X138" s="28">
        <v>11</v>
      </c>
      <c r="Y138" s="9">
        <v>1</v>
      </c>
      <c r="Z138" s="16" t="s">
        <v>233</v>
      </c>
      <c r="AA138" s="9"/>
    </row>
    <row r="139" spans="1:27">
      <c r="A139" s="16" t="s">
        <v>35</v>
      </c>
      <c r="B139" s="17" t="s">
        <v>36</v>
      </c>
      <c r="C139" s="9" t="s">
        <v>24</v>
      </c>
      <c r="D139" s="2" t="s">
        <v>24</v>
      </c>
      <c r="E139" s="16" t="s">
        <v>317</v>
      </c>
      <c r="F139" s="18" t="s">
        <v>318</v>
      </c>
      <c r="G139" s="9" t="s">
        <v>33</v>
      </c>
      <c r="H139" s="16">
        <v>1999</v>
      </c>
      <c r="I139" s="9" t="s">
        <v>39</v>
      </c>
      <c r="J139" s="16">
        <v>2005</v>
      </c>
      <c r="K139" s="19">
        <v>13</v>
      </c>
      <c r="L139" s="20">
        <v>1525530.5</v>
      </c>
      <c r="M139" s="20">
        <v>117348.5</v>
      </c>
      <c r="N139" s="16">
        <v>0</v>
      </c>
      <c r="O139" s="16">
        <v>0</v>
      </c>
      <c r="P139" s="16">
        <v>1</v>
      </c>
      <c r="Q139" s="16">
        <v>0</v>
      </c>
      <c r="R139" s="16">
        <v>0</v>
      </c>
      <c r="S139" s="16">
        <v>0</v>
      </c>
      <c r="T139" s="16">
        <v>1</v>
      </c>
      <c r="U139" s="16">
        <v>1</v>
      </c>
      <c r="V139" s="16">
        <v>1</v>
      </c>
      <c r="W139" s="16">
        <v>1</v>
      </c>
      <c r="X139" s="27">
        <f>SUM(N139:W139)</f>
        <v>5</v>
      </c>
      <c r="Y139" s="16">
        <v>1</v>
      </c>
      <c r="Z139" s="16" t="s">
        <v>233</v>
      </c>
      <c r="AA139" s="16"/>
    </row>
    <row r="140" spans="1:27">
      <c r="A140" s="16" t="s">
        <v>35</v>
      </c>
      <c r="B140" s="17" t="s">
        <v>36</v>
      </c>
      <c r="C140" s="9" t="s">
        <v>24</v>
      </c>
      <c r="D140" s="2" t="s">
        <v>24</v>
      </c>
      <c r="E140" s="16" t="s">
        <v>319</v>
      </c>
      <c r="F140" s="18" t="s">
        <v>320</v>
      </c>
      <c r="G140" s="9" t="s">
        <v>27</v>
      </c>
      <c r="H140" s="16">
        <v>1993</v>
      </c>
      <c r="I140" s="9" t="s">
        <v>39</v>
      </c>
      <c r="J140" s="16">
        <v>1994</v>
      </c>
      <c r="K140" s="19">
        <v>17</v>
      </c>
      <c r="L140" s="20">
        <v>680333.6</v>
      </c>
      <c r="M140" s="20">
        <v>40019.623529411765</v>
      </c>
      <c r="N140" s="16">
        <v>1</v>
      </c>
      <c r="O140" s="16">
        <v>1</v>
      </c>
      <c r="P140" s="16">
        <v>0</v>
      </c>
      <c r="Q140" s="16">
        <v>1</v>
      </c>
      <c r="R140" s="16">
        <v>1</v>
      </c>
      <c r="S140" s="16">
        <v>0</v>
      </c>
      <c r="T140" s="16">
        <v>1</v>
      </c>
      <c r="U140" s="16">
        <v>1</v>
      </c>
      <c r="V140" s="16">
        <v>1</v>
      </c>
      <c r="W140" s="16">
        <v>0</v>
      </c>
      <c r="X140" s="27">
        <f>SUM(N140:W140)</f>
        <v>7</v>
      </c>
      <c r="Y140" s="16">
        <v>0</v>
      </c>
      <c r="Z140" s="16" t="s">
        <v>233</v>
      </c>
      <c r="AA140" s="16"/>
    </row>
    <row r="141" spans="1:27" ht="14">
      <c r="A141" s="9" t="s">
        <v>30</v>
      </c>
      <c r="B141" s="2" t="s">
        <v>24</v>
      </c>
      <c r="C141" s="9" t="s">
        <v>24</v>
      </c>
      <c r="D141" s="2" t="s">
        <v>24</v>
      </c>
      <c r="E141" s="9" t="s">
        <v>321</v>
      </c>
      <c r="F141" s="14" t="s">
        <v>322</v>
      </c>
      <c r="G141" s="9" t="s">
        <v>33</v>
      </c>
      <c r="H141" s="9">
        <v>1978</v>
      </c>
      <c r="I141" s="9" t="s">
        <v>65</v>
      </c>
      <c r="J141" s="9">
        <v>1982</v>
      </c>
      <c r="K141" s="9">
        <v>17</v>
      </c>
      <c r="L141" s="15">
        <v>14043277</v>
      </c>
      <c r="M141" s="15">
        <v>826075</v>
      </c>
      <c r="N141" s="9">
        <v>1</v>
      </c>
      <c r="O141" s="9">
        <v>1</v>
      </c>
      <c r="P141" s="9">
        <v>1</v>
      </c>
      <c r="Q141" s="9">
        <v>1</v>
      </c>
      <c r="R141" s="9">
        <v>0</v>
      </c>
      <c r="S141" s="9">
        <v>0</v>
      </c>
      <c r="T141" s="9">
        <v>0</v>
      </c>
      <c r="U141" s="9">
        <v>1</v>
      </c>
      <c r="V141" s="9">
        <v>1</v>
      </c>
      <c r="W141" s="9">
        <v>1</v>
      </c>
      <c r="X141" s="28">
        <v>7</v>
      </c>
      <c r="Y141" s="9">
        <v>0</v>
      </c>
      <c r="Z141" s="16" t="s">
        <v>233</v>
      </c>
      <c r="AA141" s="9"/>
    </row>
    <row r="142" spans="1:27" ht="14">
      <c r="A142" s="9" t="s">
        <v>30</v>
      </c>
      <c r="B142" s="2" t="s">
        <v>24</v>
      </c>
      <c r="C142" s="9" t="s">
        <v>24</v>
      </c>
      <c r="D142" s="2" t="s">
        <v>24</v>
      </c>
      <c r="E142" s="9" t="s">
        <v>323</v>
      </c>
      <c r="F142" s="14" t="s">
        <v>324</v>
      </c>
      <c r="G142" s="9" t="s">
        <v>33</v>
      </c>
      <c r="H142" s="9">
        <v>1987</v>
      </c>
      <c r="I142" s="9" t="s">
        <v>65</v>
      </c>
      <c r="J142" s="9">
        <v>1990</v>
      </c>
      <c r="K142" s="9">
        <v>17</v>
      </c>
      <c r="L142" s="15">
        <v>365012</v>
      </c>
      <c r="M142" s="15">
        <v>21471</v>
      </c>
      <c r="N142" s="9">
        <v>0</v>
      </c>
      <c r="O142" s="9">
        <v>0</v>
      </c>
      <c r="P142" s="9">
        <v>0</v>
      </c>
      <c r="Q142" s="9">
        <v>0</v>
      </c>
      <c r="R142" s="9">
        <v>1</v>
      </c>
      <c r="S142" s="9">
        <v>0</v>
      </c>
      <c r="T142" s="9">
        <v>0</v>
      </c>
      <c r="U142" s="9">
        <v>0</v>
      </c>
      <c r="V142" s="9">
        <v>0</v>
      </c>
      <c r="W142" s="9">
        <v>1</v>
      </c>
      <c r="X142" s="28">
        <v>3</v>
      </c>
      <c r="Y142" s="9">
        <v>0</v>
      </c>
      <c r="Z142" s="16" t="s">
        <v>233</v>
      </c>
      <c r="AA142" s="9"/>
    </row>
    <row r="143" spans="1:27" ht="14">
      <c r="A143" s="9" t="s">
        <v>23</v>
      </c>
      <c r="B143" s="2" t="s">
        <v>24</v>
      </c>
      <c r="C143" s="9" t="s">
        <v>24</v>
      </c>
      <c r="D143" s="2" t="s">
        <v>24</v>
      </c>
      <c r="E143" s="10" t="s">
        <v>325</v>
      </c>
      <c r="F143" s="11" t="s">
        <v>326</v>
      </c>
      <c r="G143" s="9" t="s">
        <v>27</v>
      </c>
      <c r="H143" s="10">
        <v>1967</v>
      </c>
      <c r="I143" s="9" t="s">
        <v>65</v>
      </c>
      <c r="J143" s="9">
        <v>2008</v>
      </c>
      <c r="K143" s="12">
        <v>16</v>
      </c>
      <c r="L143" s="13">
        <v>42585115.740000002</v>
      </c>
      <c r="M143" s="13">
        <v>2661569.7337500001</v>
      </c>
      <c r="N143" s="9">
        <v>1</v>
      </c>
      <c r="O143" s="9">
        <v>1</v>
      </c>
      <c r="P143" s="9">
        <v>0</v>
      </c>
      <c r="Q143" s="9">
        <v>1</v>
      </c>
      <c r="R143" s="9">
        <v>1</v>
      </c>
      <c r="S143" s="9">
        <v>1</v>
      </c>
      <c r="T143" s="9">
        <v>1</v>
      </c>
      <c r="U143" s="9">
        <v>1</v>
      </c>
      <c r="V143" s="9">
        <v>1</v>
      </c>
      <c r="W143" s="9">
        <v>1</v>
      </c>
      <c r="X143" s="28">
        <f>SUM(N143:W143)</f>
        <v>9</v>
      </c>
      <c r="Y143" s="9">
        <v>0</v>
      </c>
      <c r="Z143" s="16" t="s">
        <v>233</v>
      </c>
      <c r="AA143" s="9"/>
    </row>
    <row r="144" spans="1:27" ht="14">
      <c r="A144" s="9" t="s">
        <v>23</v>
      </c>
      <c r="B144" s="2" t="s">
        <v>24</v>
      </c>
      <c r="C144" s="9" t="s">
        <v>24</v>
      </c>
      <c r="D144" s="2" t="s">
        <v>24</v>
      </c>
      <c r="E144" s="10" t="s">
        <v>327</v>
      </c>
      <c r="F144" s="11" t="s">
        <v>328</v>
      </c>
      <c r="G144" s="9" t="s">
        <v>27</v>
      </c>
      <c r="H144" s="10">
        <v>1991</v>
      </c>
      <c r="I144" s="9" t="s">
        <v>39</v>
      </c>
      <c r="J144" s="9">
        <v>1997</v>
      </c>
      <c r="K144" s="12">
        <v>17</v>
      </c>
      <c r="L144" s="13">
        <v>247951.96</v>
      </c>
      <c r="M144" s="13">
        <v>14585.409411764706</v>
      </c>
      <c r="N144" s="9">
        <v>0</v>
      </c>
      <c r="O144" s="9">
        <v>0</v>
      </c>
      <c r="P144" s="9">
        <v>0</v>
      </c>
      <c r="Q144" s="9">
        <v>1</v>
      </c>
      <c r="R144" s="9">
        <v>0</v>
      </c>
      <c r="S144" s="9">
        <v>0</v>
      </c>
      <c r="T144" s="9">
        <v>0</v>
      </c>
      <c r="U144" s="9">
        <v>1</v>
      </c>
      <c r="V144" s="9">
        <v>0</v>
      </c>
      <c r="W144" s="9">
        <v>0</v>
      </c>
      <c r="X144" s="28">
        <f>SUM(N144:W144)</f>
        <v>2</v>
      </c>
      <c r="Y144" s="9">
        <v>0</v>
      </c>
      <c r="Z144" s="16" t="s">
        <v>233</v>
      </c>
      <c r="AA144" s="9"/>
    </row>
    <row r="145" spans="1:27" ht="14">
      <c r="A145" s="9" t="s">
        <v>51</v>
      </c>
      <c r="B145" s="2" t="s">
        <v>24</v>
      </c>
      <c r="C145" s="9" t="s">
        <v>24</v>
      </c>
      <c r="D145" s="2" t="s">
        <v>24</v>
      </c>
      <c r="E145" s="5" t="s">
        <v>329</v>
      </c>
      <c r="F145" s="14" t="s">
        <v>330</v>
      </c>
      <c r="G145" s="9" t="s">
        <v>33</v>
      </c>
      <c r="H145" s="9">
        <v>1987</v>
      </c>
      <c r="I145" s="9" t="s">
        <v>65</v>
      </c>
      <c r="J145" s="9">
        <v>1990</v>
      </c>
      <c r="K145" s="9">
        <v>12</v>
      </c>
      <c r="L145" s="15">
        <v>24880912</v>
      </c>
      <c r="M145" s="15">
        <v>2073409.3333333333</v>
      </c>
      <c r="N145" s="9">
        <v>1</v>
      </c>
      <c r="O145" s="9">
        <v>1</v>
      </c>
      <c r="P145" s="9">
        <v>0</v>
      </c>
      <c r="Q145" s="9">
        <v>1</v>
      </c>
      <c r="R145" s="9">
        <v>1</v>
      </c>
      <c r="S145" s="9">
        <v>0</v>
      </c>
      <c r="T145" s="9">
        <v>0</v>
      </c>
      <c r="U145" s="9">
        <v>1</v>
      </c>
      <c r="V145" s="9">
        <v>1</v>
      </c>
      <c r="W145" s="9">
        <v>1</v>
      </c>
      <c r="X145" s="24">
        <f>SUM(N145:W145)</f>
        <v>7</v>
      </c>
      <c r="Y145" s="9">
        <v>0</v>
      </c>
      <c r="Z145" s="16" t="s">
        <v>233</v>
      </c>
      <c r="AA145" s="9"/>
    </row>
    <row r="146" spans="1:27" ht="14">
      <c r="A146" s="9" t="s">
        <v>30</v>
      </c>
      <c r="B146" s="2" t="s">
        <v>24</v>
      </c>
      <c r="C146" s="9" t="s">
        <v>24</v>
      </c>
      <c r="D146" s="2" t="s">
        <v>24</v>
      </c>
      <c r="E146" s="9" t="s">
        <v>331</v>
      </c>
      <c r="F146" s="14" t="s">
        <v>332</v>
      </c>
      <c r="G146" s="9" t="s">
        <v>33</v>
      </c>
      <c r="H146" s="9">
        <v>1993</v>
      </c>
      <c r="I146" s="9" t="s">
        <v>65</v>
      </c>
      <c r="J146" s="9">
        <v>2015</v>
      </c>
      <c r="K146" s="9">
        <v>17</v>
      </c>
      <c r="L146" s="15">
        <v>29545212</v>
      </c>
      <c r="M146" s="15">
        <v>1737954</v>
      </c>
      <c r="N146" s="9">
        <v>0</v>
      </c>
      <c r="O146" s="9">
        <v>1</v>
      </c>
      <c r="P146" s="9">
        <v>0</v>
      </c>
      <c r="Q146" s="9">
        <v>1</v>
      </c>
      <c r="R146" s="9">
        <v>0</v>
      </c>
      <c r="S146" s="9">
        <v>0</v>
      </c>
      <c r="T146" s="9">
        <v>0</v>
      </c>
      <c r="U146" s="9">
        <v>1</v>
      </c>
      <c r="V146" s="9">
        <v>0</v>
      </c>
      <c r="W146" s="9">
        <v>1</v>
      </c>
      <c r="X146" s="28">
        <v>4</v>
      </c>
      <c r="Y146" s="9">
        <v>0</v>
      </c>
      <c r="Z146" s="16" t="s">
        <v>233</v>
      </c>
      <c r="AA146" s="9"/>
    </row>
    <row r="147" spans="1:27">
      <c r="A147" s="16" t="s">
        <v>35</v>
      </c>
      <c r="B147" s="17" t="s">
        <v>36</v>
      </c>
      <c r="C147" s="9" t="s">
        <v>24</v>
      </c>
      <c r="D147" s="2" t="s">
        <v>24</v>
      </c>
      <c r="E147" s="16" t="s">
        <v>333</v>
      </c>
      <c r="F147" s="18" t="s">
        <v>334</v>
      </c>
      <c r="G147" s="9" t="s">
        <v>27</v>
      </c>
      <c r="H147" s="16">
        <v>1967</v>
      </c>
      <c r="I147" s="9" t="s">
        <v>39</v>
      </c>
      <c r="J147" s="16">
        <v>1999</v>
      </c>
      <c r="K147" s="19">
        <v>17</v>
      </c>
      <c r="L147" s="20">
        <v>10026417.919999998</v>
      </c>
      <c r="M147" s="20">
        <v>589789.28941176459</v>
      </c>
      <c r="N147" s="16">
        <v>1</v>
      </c>
      <c r="O147" s="16">
        <v>0</v>
      </c>
      <c r="P147" s="16">
        <v>1</v>
      </c>
      <c r="Q147" s="16">
        <v>1</v>
      </c>
      <c r="R147" s="16">
        <v>0</v>
      </c>
      <c r="S147" s="16">
        <v>1</v>
      </c>
      <c r="T147" s="16">
        <v>0</v>
      </c>
      <c r="U147" s="16">
        <v>1</v>
      </c>
      <c r="V147" s="16">
        <v>1</v>
      </c>
      <c r="W147" s="16">
        <v>1</v>
      </c>
      <c r="X147" s="27">
        <f>SUM(N147:W147)</f>
        <v>7</v>
      </c>
      <c r="Y147" s="16">
        <v>0</v>
      </c>
      <c r="Z147" s="16" t="s">
        <v>233</v>
      </c>
      <c r="AA147" s="16"/>
    </row>
    <row r="148" spans="1:27">
      <c r="A148" s="16" t="s">
        <v>35</v>
      </c>
      <c r="B148" s="17" t="s">
        <v>36</v>
      </c>
      <c r="C148" s="9" t="s">
        <v>24</v>
      </c>
      <c r="D148" s="2" t="s">
        <v>24</v>
      </c>
      <c r="E148" s="16" t="s">
        <v>335</v>
      </c>
      <c r="F148" s="18" t="s">
        <v>336</v>
      </c>
      <c r="G148" s="9" t="s">
        <v>33</v>
      </c>
      <c r="H148" s="16">
        <v>1967</v>
      </c>
      <c r="I148" s="9" t="s">
        <v>39</v>
      </c>
      <c r="J148" s="16">
        <v>2003</v>
      </c>
      <c r="K148" s="19">
        <v>17</v>
      </c>
      <c r="L148" s="20">
        <v>7318558.3300000001</v>
      </c>
      <c r="M148" s="20">
        <v>430503.43117647059</v>
      </c>
      <c r="N148" s="16">
        <v>1</v>
      </c>
      <c r="O148" s="16">
        <v>1</v>
      </c>
      <c r="P148" s="16">
        <v>1</v>
      </c>
      <c r="Q148" s="16">
        <v>0</v>
      </c>
      <c r="R148" s="16">
        <v>1</v>
      </c>
      <c r="S148" s="16">
        <v>1</v>
      </c>
      <c r="T148" s="16">
        <v>1</v>
      </c>
      <c r="U148" s="16">
        <v>1</v>
      </c>
      <c r="V148" s="16">
        <v>0</v>
      </c>
      <c r="W148" s="16">
        <v>1</v>
      </c>
      <c r="X148" s="27">
        <f>SUM(N148:W148)</f>
        <v>8</v>
      </c>
      <c r="Y148" s="16">
        <v>0</v>
      </c>
      <c r="Z148" s="16" t="s">
        <v>233</v>
      </c>
      <c r="AA148" s="16"/>
    </row>
    <row r="149" spans="1:27" ht="14">
      <c r="A149" s="9" t="s">
        <v>51</v>
      </c>
      <c r="B149" s="2" t="s">
        <v>24</v>
      </c>
      <c r="C149" s="9" t="s">
        <v>24</v>
      </c>
      <c r="D149" s="2" t="s">
        <v>24</v>
      </c>
      <c r="E149" s="5" t="s">
        <v>337</v>
      </c>
      <c r="F149" s="14" t="s">
        <v>338</v>
      </c>
      <c r="G149" s="9" t="s">
        <v>27</v>
      </c>
      <c r="H149" s="9">
        <v>1990</v>
      </c>
      <c r="I149" s="9" t="s">
        <v>28</v>
      </c>
      <c r="J149" s="9">
        <v>1992</v>
      </c>
      <c r="K149" s="9">
        <v>11</v>
      </c>
      <c r="L149" s="15">
        <v>23796823</v>
      </c>
      <c r="M149" s="15">
        <v>2163347.5454545454</v>
      </c>
      <c r="N149" s="9">
        <v>1</v>
      </c>
      <c r="O149" s="9">
        <v>0</v>
      </c>
      <c r="P149" s="9">
        <v>0</v>
      </c>
      <c r="Q149" s="9">
        <v>1</v>
      </c>
      <c r="R149" s="9">
        <v>0</v>
      </c>
      <c r="S149" s="9">
        <v>0</v>
      </c>
      <c r="T149" s="9">
        <v>0</v>
      </c>
      <c r="U149" s="9">
        <v>1</v>
      </c>
      <c r="V149" s="9">
        <v>0</v>
      </c>
      <c r="W149" s="9">
        <v>1</v>
      </c>
      <c r="X149" s="24">
        <f>SUM(N149:W149)</f>
        <v>4</v>
      </c>
      <c r="Y149" s="9">
        <v>0</v>
      </c>
      <c r="Z149" s="16" t="s">
        <v>233</v>
      </c>
      <c r="AA149" s="9"/>
    </row>
    <row r="150" spans="1:27" ht="14">
      <c r="A150" s="9" t="s">
        <v>30</v>
      </c>
      <c r="B150" s="2" t="s">
        <v>24</v>
      </c>
      <c r="C150" s="9" t="s">
        <v>24</v>
      </c>
      <c r="D150" s="2" t="s">
        <v>24</v>
      </c>
      <c r="E150" s="9" t="s">
        <v>339</v>
      </c>
      <c r="F150" s="14" t="s">
        <v>340</v>
      </c>
      <c r="G150" s="9" t="s">
        <v>33</v>
      </c>
      <c r="H150" s="9">
        <v>1987</v>
      </c>
      <c r="I150" s="9" t="s">
        <v>39</v>
      </c>
      <c r="J150" s="9">
        <v>1990</v>
      </c>
      <c r="K150" s="9">
        <v>17</v>
      </c>
      <c r="L150" s="15">
        <v>20607108</v>
      </c>
      <c r="M150" s="15">
        <v>1212183</v>
      </c>
      <c r="N150" s="9">
        <v>1</v>
      </c>
      <c r="O150" s="9">
        <v>1</v>
      </c>
      <c r="P150" s="9">
        <v>0</v>
      </c>
      <c r="Q150" s="9">
        <v>1</v>
      </c>
      <c r="R150" s="9">
        <v>0</v>
      </c>
      <c r="S150" s="9">
        <v>0</v>
      </c>
      <c r="T150" s="9">
        <v>0</v>
      </c>
      <c r="U150" s="9">
        <v>1</v>
      </c>
      <c r="V150" s="9">
        <v>1</v>
      </c>
      <c r="W150" s="9">
        <v>1</v>
      </c>
      <c r="X150" s="28">
        <v>6</v>
      </c>
      <c r="Y150" s="9">
        <v>0</v>
      </c>
      <c r="Z150" s="16" t="s">
        <v>233</v>
      </c>
      <c r="AA150" s="9"/>
    </row>
    <row r="151" spans="1:27" ht="14">
      <c r="A151" s="9" t="s">
        <v>23</v>
      </c>
      <c r="B151" s="2" t="s">
        <v>24</v>
      </c>
      <c r="C151" s="9" t="s">
        <v>24</v>
      </c>
      <c r="D151" s="2" t="s">
        <v>24</v>
      </c>
      <c r="E151" s="10" t="s">
        <v>341</v>
      </c>
      <c r="F151" s="11" t="s">
        <v>342</v>
      </c>
      <c r="G151" s="9" t="s">
        <v>27</v>
      </c>
      <c r="H151" s="10">
        <v>1976</v>
      </c>
      <c r="I151" s="9" t="s">
        <v>28</v>
      </c>
      <c r="J151" s="32">
        <v>1982</v>
      </c>
      <c r="K151" s="12">
        <v>17</v>
      </c>
      <c r="L151" s="13">
        <v>17497552.759999998</v>
      </c>
      <c r="M151" s="13">
        <v>1029267.8094117646</v>
      </c>
      <c r="N151" s="9">
        <v>1</v>
      </c>
      <c r="O151" s="9">
        <v>1</v>
      </c>
      <c r="P151" s="9">
        <v>0</v>
      </c>
      <c r="Q151" s="9">
        <v>1</v>
      </c>
      <c r="R151" s="9">
        <v>0</v>
      </c>
      <c r="S151" s="9">
        <v>0</v>
      </c>
      <c r="T151" s="9">
        <v>0</v>
      </c>
      <c r="U151" s="9">
        <v>1</v>
      </c>
      <c r="V151" s="9">
        <v>0</v>
      </c>
      <c r="W151" s="9">
        <v>1</v>
      </c>
      <c r="X151" s="28">
        <f t="shared" ref="X151:X159" si="5">SUM(N151:W151)</f>
        <v>5</v>
      </c>
      <c r="Y151" s="9">
        <v>0</v>
      </c>
      <c r="Z151" s="16" t="s">
        <v>233</v>
      </c>
      <c r="AA151" s="9"/>
    </row>
    <row r="152" spans="1:27" ht="14">
      <c r="A152" s="9" t="s">
        <v>23</v>
      </c>
      <c r="B152" s="2" t="s">
        <v>24</v>
      </c>
      <c r="C152" s="9" t="s">
        <v>24</v>
      </c>
      <c r="D152" s="2" t="s">
        <v>24</v>
      </c>
      <c r="E152" s="10" t="s">
        <v>343</v>
      </c>
      <c r="F152" s="11" t="s">
        <v>344</v>
      </c>
      <c r="G152" s="9" t="s">
        <v>27</v>
      </c>
      <c r="H152" s="10">
        <v>1978</v>
      </c>
      <c r="I152" s="9" t="s">
        <v>28</v>
      </c>
      <c r="J152" s="9">
        <v>1992</v>
      </c>
      <c r="K152" s="12">
        <v>16</v>
      </c>
      <c r="L152" s="13">
        <v>36888008.310000002</v>
      </c>
      <c r="M152" s="13">
        <v>2305500.5193750001</v>
      </c>
      <c r="N152" s="9">
        <v>1</v>
      </c>
      <c r="O152" s="9">
        <v>1</v>
      </c>
      <c r="P152" s="9">
        <v>1</v>
      </c>
      <c r="Q152" s="9">
        <v>1</v>
      </c>
      <c r="R152" s="9">
        <v>0</v>
      </c>
      <c r="S152" s="9">
        <v>0</v>
      </c>
      <c r="T152" s="9">
        <v>1</v>
      </c>
      <c r="U152" s="9">
        <v>1</v>
      </c>
      <c r="V152" s="9">
        <v>1</v>
      </c>
      <c r="W152" s="9">
        <v>1</v>
      </c>
      <c r="X152" s="28">
        <f t="shared" si="5"/>
        <v>8</v>
      </c>
      <c r="Y152" s="9">
        <v>1</v>
      </c>
      <c r="Z152" s="16" t="s">
        <v>233</v>
      </c>
      <c r="AA152" s="9"/>
    </row>
    <row r="153" spans="1:27">
      <c r="A153" s="16" t="s">
        <v>35</v>
      </c>
      <c r="B153" s="17" t="s">
        <v>36</v>
      </c>
      <c r="C153" s="9" t="s">
        <v>24</v>
      </c>
      <c r="D153" s="2" t="s">
        <v>24</v>
      </c>
      <c r="E153" s="16" t="s">
        <v>345</v>
      </c>
      <c r="F153" s="18" t="s">
        <v>346</v>
      </c>
      <c r="G153" s="9" t="s">
        <v>33</v>
      </c>
      <c r="H153" s="16">
        <v>1967</v>
      </c>
      <c r="I153" s="9" t="s">
        <v>39</v>
      </c>
      <c r="J153" s="16">
        <v>1998</v>
      </c>
      <c r="K153" s="19">
        <v>17</v>
      </c>
      <c r="L153" s="20">
        <v>8914499.5899999999</v>
      </c>
      <c r="M153" s="20">
        <v>524382.32882352942</v>
      </c>
      <c r="N153" s="16">
        <v>1</v>
      </c>
      <c r="O153" s="16">
        <v>1</v>
      </c>
      <c r="P153" s="16">
        <v>1</v>
      </c>
      <c r="Q153" s="16">
        <v>1</v>
      </c>
      <c r="R153" s="16">
        <v>1</v>
      </c>
      <c r="S153" s="16">
        <v>1</v>
      </c>
      <c r="T153" s="16">
        <v>1</v>
      </c>
      <c r="U153" s="16">
        <v>1</v>
      </c>
      <c r="V153" s="16">
        <v>1</v>
      </c>
      <c r="W153" s="16">
        <v>1</v>
      </c>
      <c r="X153" s="27">
        <f t="shared" si="5"/>
        <v>10</v>
      </c>
      <c r="Y153" s="16">
        <v>0</v>
      </c>
      <c r="Z153" s="16" t="s">
        <v>233</v>
      </c>
      <c r="AA153" s="16"/>
    </row>
    <row r="154" spans="1:27" ht="14">
      <c r="A154" s="9" t="s">
        <v>23</v>
      </c>
      <c r="B154" s="2" t="s">
        <v>24</v>
      </c>
      <c r="C154" s="9" t="s">
        <v>24</v>
      </c>
      <c r="D154" s="2" t="s">
        <v>24</v>
      </c>
      <c r="E154" s="10" t="s">
        <v>347</v>
      </c>
      <c r="F154" s="11" t="s">
        <v>348</v>
      </c>
      <c r="G154" s="9" t="s">
        <v>33</v>
      </c>
      <c r="H154" s="10">
        <v>1975</v>
      </c>
      <c r="I154" s="9" t="s">
        <v>65</v>
      </c>
      <c r="J154" s="9">
        <v>2013</v>
      </c>
      <c r="K154" s="30">
        <v>0</v>
      </c>
      <c r="L154" s="15">
        <v>0</v>
      </c>
      <c r="M154" s="15">
        <v>0</v>
      </c>
      <c r="N154" s="9">
        <v>1</v>
      </c>
      <c r="O154" s="9">
        <v>1</v>
      </c>
      <c r="P154" s="9">
        <v>0</v>
      </c>
      <c r="Q154" s="9">
        <v>1</v>
      </c>
      <c r="R154" s="9">
        <v>0</v>
      </c>
      <c r="S154" s="9">
        <v>0</v>
      </c>
      <c r="T154" s="9">
        <v>1</v>
      </c>
      <c r="U154" s="9">
        <v>1</v>
      </c>
      <c r="V154" s="9">
        <v>1</v>
      </c>
      <c r="W154" s="9">
        <v>1</v>
      </c>
      <c r="X154" s="28">
        <f t="shared" si="5"/>
        <v>7</v>
      </c>
      <c r="Y154" s="9">
        <v>0</v>
      </c>
      <c r="Z154" s="16" t="s">
        <v>233</v>
      </c>
      <c r="AA154" s="9"/>
    </row>
    <row r="155" spans="1:27" ht="14">
      <c r="A155" s="9" t="s">
        <v>23</v>
      </c>
      <c r="B155" s="2" t="s">
        <v>24</v>
      </c>
      <c r="C155" s="9" t="s">
        <v>24</v>
      </c>
      <c r="D155" s="2" t="s">
        <v>24</v>
      </c>
      <c r="E155" s="33" t="s">
        <v>349</v>
      </c>
      <c r="F155" s="11" t="s">
        <v>348</v>
      </c>
      <c r="G155" s="9" t="s">
        <v>33</v>
      </c>
      <c r="H155" s="33">
        <v>1975</v>
      </c>
      <c r="I155" s="9" t="s">
        <v>39</v>
      </c>
      <c r="J155" s="34">
        <v>1997</v>
      </c>
      <c r="K155" s="30">
        <v>0</v>
      </c>
      <c r="L155" s="15">
        <v>0</v>
      </c>
      <c r="M155" s="15">
        <v>0</v>
      </c>
      <c r="N155" s="34">
        <v>1</v>
      </c>
      <c r="O155" s="34">
        <v>0</v>
      </c>
      <c r="P155" s="34">
        <v>0</v>
      </c>
      <c r="Q155" s="34">
        <v>1</v>
      </c>
      <c r="R155" s="34">
        <v>0</v>
      </c>
      <c r="S155" s="34">
        <v>0</v>
      </c>
      <c r="T155" s="34">
        <v>1</v>
      </c>
      <c r="U155" s="34">
        <v>1</v>
      </c>
      <c r="V155" s="34">
        <v>0</v>
      </c>
      <c r="W155" s="34">
        <v>1</v>
      </c>
      <c r="X155" s="35">
        <f t="shared" si="5"/>
        <v>5</v>
      </c>
      <c r="Y155" s="34">
        <v>0</v>
      </c>
      <c r="Z155" s="16" t="s">
        <v>233</v>
      </c>
      <c r="AA155" s="9"/>
    </row>
    <row r="156" spans="1:27" ht="14">
      <c r="A156" s="9" t="s">
        <v>23</v>
      </c>
      <c r="B156" s="2" t="s">
        <v>24</v>
      </c>
      <c r="C156" s="9" t="s">
        <v>24</v>
      </c>
      <c r="D156" s="2" t="s">
        <v>24</v>
      </c>
      <c r="E156" s="10" t="s">
        <v>350</v>
      </c>
      <c r="F156" s="11" t="s">
        <v>348</v>
      </c>
      <c r="G156" s="9" t="s">
        <v>33</v>
      </c>
      <c r="H156" s="10">
        <v>1975</v>
      </c>
      <c r="I156" s="9" t="s">
        <v>28</v>
      </c>
      <c r="J156" s="9">
        <v>2013</v>
      </c>
      <c r="K156" s="30">
        <v>0</v>
      </c>
      <c r="L156" s="15">
        <v>0</v>
      </c>
      <c r="M156" s="15">
        <v>0</v>
      </c>
      <c r="N156" s="9">
        <v>1</v>
      </c>
      <c r="O156" s="9">
        <v>1</v>
      </c>
      <c r="P156" s="9">
        <v>0</v>
      </c>
      <c r="Q156" s="9">
        <v>1</v>
      </c>
      <c r="R156" s="9">
        <v>0</v>
      </c>
      <c r="S156" s="9">
        <v>0</v>
      </c>
      <c r="T156" s="9">
        <v>1</v>
      </c>
      <c r="U156" s="9">
        <v>1</v>
      </c>
      <c r="V156" s="9">
        <v>1</v>
      </c>
      <c r="W156" s="9">
        <v>1</v>
      </c>
      <c r="X156" s="9">
        <f t="shared" si="5"/>
        <v>7</v>
      </c>
      <c r="Y156" s="9">
        <v>0</v>
      </c>
      <c r="Z156" s="16" t="s">
        <v>233</v>
      </c>
      <c r="AA156" s="9"/>
    </row>
    <row r="157" spans="1:27" ht="14">
      <c r="A157" s="9" t="s">
        <v>23</v>
      </c>
      <c r="B157" s="2" t="s">
        <v>24</v>
      </c>
      <c r="C157" s="9" t="s">
        <v>24</v>
      </c>
      <c r="D157" s="2" t="s">
        <v>24</v>
      </c>
      <c r="E157" s="10" t="s">
        <v>351</v>
      </c>
      <c r="F157" s="11" t="s">
        <v>348</v>
      </c>
      <c r="G157" s="9" t="s">
        <v>33</v>
      </c>
      <c r="H157" s="10">
        <v>1975</v>
      </c>
      <c r="I157" s="9" t="s">
        <v>28</v>
      </c>
      <c r="J157" s="9">
        <v>2013</v>
      </c>
      <c r="K157" s="30">
        <v>0</v>
      </c>
      <c r="L157" s="15">
        <v>0</v>
      </c>
      <c r="M157" s="15">
        <v>0</v>
      </c>
      <c r="N157" s="9">
        <v>1</v>
      </c>
      <c r="O157" s="9">
        <v>1</v>
      </c>
      <c r="P157" s="9">
        <v>0</v>
      </c>
      <c r="Q157" s="9">
        <v>1</v>
      </c>
      <c r="R157" s="9">
        <v>0</v>
      </c>
      <c r="S157" s="9">
        <v>0</v>
      </c>
      <c r="T157" s="9">
        <v>1</v>
      </c>
      <c r="U157" s="9">
        <v>1</v>
      </c>
      <c r="V157" s="9">
        <v>1</v>
      </c>
      <c r="W157" s="9">
        <v>1</v>
      </c>
      <c r="X157" s="9">
        <f t="shared" si="5"/>
        <v>7</v>
      </c>
      <c r="Y157" s="9">
        <v>0</v>
      </c>
      <c r="Z157" s="16" t="s">
        <v>233</v>
      </c>
      <c r="AA157" s="9"/>
    </row>
    <row r="158" spans="1:27" ht="14">
      <c r="A158" s="9" t="s">
        <v>23</v>
      </c>
      <c r="B158" s="2" t="s">
        <v>24</v>
      </c>
      <c r="C158" s="9" t="s">
        <v>24</v>
      </c>
      <c r="D158" s="2" t="s">
        <v>24</v>
      </c>
      <c r="E158" s="10" t="s">
        <v>352</v>
      </c>
      <c r="F158" s="11" t="s">
        <v>348</v>
      </c>
      <c r="G158" s="9" t="s">
        <v>33</v>
      </c>
      <c r="H158" s="10">
        <v>1975</v>
      </c>
      <c r="I158" s="9" t="s">
        <v>28</v>
      </c>
      <c r="J158" s="9">
        <v>2016</v>
      </c>
      <c r="K158" s="30">
        <v>0</v>
      </c>
      <c r="L158" s="15">
        <v>0</v>
      </c>
      <c r="M158" s="15">
        <v>0</v>
      </c>
      <c r="N158" s="9">
        <v>1</v>
      </c>
      <c r="O158" s="9">
        <v>1</v>
      </c>
      <c r="P158" s="9">
        <v>0</v>
      </c>
      <c r="Q158" s="9">
        <v>1</v>
      </c>
      <c r="R158" s="9">
        <v>0</v>
      </c>
      <c r="S158" s="9">
        <v>0</v>
      </c>
      <c r="T158" s="9">
        <v>1</v>
      </c>
      <c r="U158" s="9">
        <v>1</v>
      </c>
      <c r="V158" s="9">
        <v>1</v>
      </c>
      <c r="W158" s="9">
        <v>1</v>
      </c>
      <c r="X158" s="9">
        <f t="shared" si="5"/>
        <v>7</v>
      </c>
      <c r="Y158" s="9">
        <v>0</v>
      </c>
      <c r="Z158" s="16" t="s">
        <v>233</v>
      </c>
      <c r="AA158" s="9"/>
    </row>
    <row r="159" spans="1:27" ht="14">
      <c r="A159" s="9" t="s">
        <v>23</v>
      </c>
      <c r="B159" s="2" t="s">
        <v>24</v>
      </c>
      <c r="C159" s="9" t="s">
        <v>24</v>
      </c>
      <c r="D159" s="2" t="s">
        <v>24</v>
      </c>
      <c r="E159" s="10" t="s">
        <v>353</v>
      </c>
      <c r="F159" s="11" t="s">
        <v>354</v>
      </c>
      <c r="G159" s="9" t="s">
        <v>27</v>
      </c>
      <c r="H159" s="10">
        <v>1976</v>
      </c>
      <c r="I159" s="9" t="s">
        <v>39</v>
      </c>
      <c r="J159" s="9">
        <v>2013</v>
      </c>
      <c r="K159" s="12">
        <v>17</v>
      </c>
      <c r="L159" s="13">
        <v>2370479.5299999993</v>
      </c>
      <c r="M159" s="13">
        <v>139439.97235294114</v>
      </c>
      <c r="N159" s="5">
        <v>1</v>
      </c>
      <c r="O159" s="9">
        <v>0</v>
      </c>
      <c r="P159" s="9">
        <v>0</v>
      </c>
      <c r="Q159" s="9">
        <v>0</v>
      </c>
      <c r="R159" s="9">
        <v>1</v>
      </c>
      <c r="S159" s="9">
        <v>0</v>
      </c>
      <c r="T159" s="9">
        <v>0</v>
      </c>
      <c r="U159" s="9">
        <v>1</v>
      </c>
      <c r="V159" s="9">
        <v>0</v>
      </c>
      <c r="W159" s="9">
        <v>1</v>
      </c>
      <c r="X159" s="9">
        <f t="shared" si="5"/>
        <v>4</v>
      </c>
      <c r="Y159" s="9">
        <v>0</v>
      </c>
      <c r="Z159" s="16" t="s">
        <v>233</v>
      </c>
      <c r="AA159" s="9"/>
    </row>
    <row r="160" spans="1:27" ht="14">
      <c r="A160" s="9" t="s">
        <v>54</v>
      </c>
      <c r="B160" s="2" t="s">
        <v>24</v>
      </c>
      <c r="C160" s="9" t="s">
        <v>24</v>
      </c>
      <c r="D160" s="2" t="s">
        <v>24</v>
      </c>
      <c r="E160" s="9" t="s">
        <v>355</v>
      </c>
      <c r="F160" s="14" t="s">
        <v>356</v>
      </c>
      <c r="G160" s="9" t="s">
        <v>27</v>
      </c>
      <c r="H160" s="9">
        <v>1970</v>
      </c>
      <c r="I160" s="9" t="s">
        <v>65</v>
      </c>
      <c r="J160" s="9">
        <v>1984</v>
      </c>
      <c r="K160" s="9">
        <v>17</v>
      </c>
      <c r="L160" s="15">
        <v>3366596</v>
      </c>
      <c r="M160" s="15">
        <v>198035</v>
      </c>
      <c r="N160" s="9">
        <v>1</v>
      </c>
      <c r="O160" s="9">
        <v>0</v>
      </c>
      <c r="P160" s="9">
        <v>0</v>
      </c>
      <c r="Q160" s="9">
        <v>0</v>
      </c>
      <c r="R160" s="9">
        <v>1</v>
      </c>
      <c r="S160" s="9">
        <v>0</v>
      </c>
      <c r="T160" s="9">
        <v>0</v>
      </c>
      <c r="U160" s="9">
        <v>1</v>
      </c>
      <c r="V160" s="9">
        <v>1</v>
      </c>
      <c r="W160" s="9">
        <v>1</v>
      </c>
      <c r="X160" s="9">
        <v>5</v>
      </c>
      <c r="Y160" s="9">
        <v>1</v>
      </c>
      <c r="Z160" s="16" t="s">
        <v>233</v>
      </c>
      <c r="AA160" s="9"/>
    </row>
    <row r="161" spans="1:27" ht="14">
      <c r="A161" s="9" t="s">
        <v>23</v>
      </c>
      <c r="B161" s="2" t="s">
        <v>24</v>
      </c>
      <c r="C161" s="9" t="s">
        <v>24</v>
      </c>
      <c r="D161" s="2" t="s">
        <v>24</v>
      </c>
      <c r="E161" s="10" t="s">
        <v>357</v>
      </c>
      <c r="F161" s="11" t="s">
        <v>358</v>
      </c>
      <c r="G161" s="9" t="s">
        <v>27</v>
      </c>
      <c r="H161" s="10">
        <v>1987</v>
      </c>
      <c r="I161" s="9" t="s">
        <v>39</v>
      </c>
      <c r="J161" s="9">
        <v>1991</v>
      </c>
      <c r="K161" s="12">
        <v>17</v>
      </c>
      <c r="L161" s="13">
        <v>233245.6</v>
      </c>
      <c r="M161" s="13">
        <v>13720.329411764706</v>
      </c>
      <c r="N161" s="5">
        <v>1</v>
      </c>
      <c r="O161" s="9">
        <v>1</v>
      </c>
      <c r="P161" s="9">
        <v>0</v>
      </c>
      <c r="Q161" s="9">
        <v>1</v>
      </c>
      <c r="R161" s="9">
        <v>1</v>
      </c>
      <c r="S161" s="9">
        <v>0</v>
      </c>
      <c r="T161" s="9">
        <v>1</v>
      </c>
      <c r="U161" s="9">
        <v>0</v>
      </c>
      <c r="V161" s="9">
        <v>0</v>
      </c>
      <c r="W161" s="9">
        <v>1</v>
      </c>
      <c r="X161" s="9">
        <f t="shared" ref="X161:X187" si="6">SUM(N161:W161)</f>
        <v>6</v>
      </c>
      <c r="Y161" s="9">
        <v>0</v>
      </c>
      <c r="Z161" s="16" t="s">
        <v>233</v>
      </c>
      <c r="AA161" s="9"/>
    </row>
    <row r="162" spans="1:27">
      <c r="A162" s="16" t="s">
        <v>35</v>
      </c>
      <c r="B162" s="17" t="s">
        <v>36</v>
      </c>
      <c r="C162" s="9" t="s">
        <v>24</v>
      </c>
      <c r="D162" s="2" t="s">
        <v>24</v>
      </c>
      <c r="E162" s="16" t="s">
        <v>359</v>
      </c>
      <c r="F162" s="18" t="s">
        <v>360</v>
      </c>
      <c r="G162" s="9" t="s">
        <v>27</v>
      </c>
      <c r="H162" s="16">
        <v>1967</v>
      </c>
      <c r="I162" s="9" t="s">
        <v>65</v>
      </c>
      <c r="J162" s="16">
        <v>1990</v>
      </c>
      <c r="K162" s="19">
        <v>16</v>
      </c>
      <c r="L162" s="20">
        <v>78400173.359999999</v>
      </c>
      <c r="M162" s="20">
        <v>4900010.835</v>
      </c>
      <c r="N162" s="16">
        <v>1</v>
      </c>
      <c r="O162" s="16">
        <v>1</v>
      </c>
      <c r="P162" s="16">
        <v>1</v>
      </c>
      <c r="Q162" s="16">
        <v>1</v>
      </c>
      <c r="R162" s="16">
        <v>1</v>
      </c>
      <c r="S162" s="16">
        <v>1</v>
      </c>
      <c r="T162" s="16">
        <v>1</v>
      </c>
      <c r="U162" s="16">
        <v>1</v>
      </c>
      <c r="V162" s="16">
        <v>1</v>
      </c>
      <c r="W162" s="16">
        <v>1</v>
      </c>
      <c r="X162" s="16">
        <f t="shared" si="6"/>
        <v>10</v>
      </c>
      <c r="Y162" s="16">
        <v>1</v>
      </c>
      <c r="Z162" s="16" t="s">
        <v>233</v>
      </c>
      <c r="AA162" s="16"/>
    </row>
    <row r="163" spans="1:27">
      <c r="A163" s="16" t="s">
        <v>35</v>
      </c>
      <c r="B163" s="17" t="s">
        <v>36</v>
      </c>
      <c r="C163" s="9" t="s">
        <v>24</v>
      </c>
      <c r="D163" s="2" t="s">
        <v>24</v>
      </c>
      <c r="E163" s="16" t="s">
        <v>361</v>
      </c>
      <c r="F163" s="18" t="s">
        <v>362</v>
      </c>
      <c r="G163" s="9" t="s">
        <v>27</v>
      </c>
      <c r="H163" s="16">
        <v>1989</v>
      </c>
      <c r="I163" s="9" t="s">
        <v>34</v>
      </c>
      <c r="J163" s="16">
        <v>1998</v>
      </c>
      <c r="K163" s="19">
        <v>13</v>
      </c>
      <c r="L163" s="20">
        <v>122695.3</v>
      </c>
      <c r="M163" s="20">
        <v>9438.1</v>
      </c>
      <c r="N163" s="16">
        <v>1</v>
      </c>
      <c r="O163" s="16">
        <v>0</v>
      </c>
      <c r="P163" s="16">
        <v>0</v>
      </c>
      <c r="Q163" s="16">
        <v>1</v>
      </c>
      <c r="R163" s="16">
        <v>0</v>
      </c>
      <c r="S163" s="16">
        <v>1</v>
      </c>
      <c r="T163" s="16">
        <v>0</v>
      </c>
      <c r="U163" s="16">
        <v>1</v>
      </c>
      <c r="V163" s="16">
        <v>0</v>
      </c>
      <c r="W163" s="16">
        <v>1</v>
      </c>
      <c r="X163" s="16">
        <f t="shared" si="6"/>
        <v>5</v>
      </c>
      <c r="Y163" s="16">
        <v>0</v>
      </c>
      <c r="Z163" s="16" t="s">
        <v>233</v>
      </c>
      <c r="AA163" s="16"/>
    </row>
    <row r="164" spans="1:27" ht="14">
      <c r="A164" s="9" t="s">
        <v>23</v>
      </c>
      <c r="B164" s="2" t="s">
        <v>24</v>
      </c>
      <c r="C164" s="9" t="s">
        <v>24</v>
      </c>
      <c r="D164" s="2" t="s">
        <v>24</v>
      </c>
      <c r="E164" s="10" t="s">
        <v>363</v>
      </c>
      <c r="F164" s="11" t="s">
        <v>364</v>
      </c>
      <c r="G164" s="9" t="s">
        <v>27</v>
      </c>
      <c r="H164" s="10">
        <v>1967</v>
      </c>
      <c r="I164" s="9" t="s">
        <v>65</v>
      </c>
      <c r="J164" s="9">
        <v>2007</v>
      </c>
      <c r="K164" s="12">
        <v>17</v>
      </c>
      <c r="L164" s="13">
        <v>110565783.00999999</v>
      </c>
      <c r="M164" s="13">
        <v>6503869.588823529</v>
      </c>
      <c r="N164" s="5">
        <v>1</v>
      </c>
      <c r="O164" s="9">
        <v>0</v>
      </c>
      <c r="P164" s="9">
        <v>0</v>
      </c>
      <c r="Q164" s="9">
        <v>1</v>
      </c>
      <c r="R164" s="9">
        <v>1</v>
      </c>
      <c r="S164" s="9">
        <v>0</v>
      </c>
      <c r="T164" s="9">
        <v>0</v>
      </c>
      <c r="U164" s="9">
        <v>1</v>
      </c>
      <c r="V164" s="9">
        <v>0</v>
      </c>
      <c r="W164" s="9">
        <v>1</v>
      </c>
      <c r="X164" s="9">
        <f t="shared" si="6"/>
        <v>5</v>
      </c>
      <c r="Y164" s="9">
        <v>1</v>
      </c>
      <c r="Z164" s="16" t="s">
        <v>233</v>
      </c>
      <c r="AA164" s="9"/>
    </row>
    <row r="165" spans="1:27" ht="14">
      <c r="A165" s="9" t="s">
        <v>51</v>
      </c>
      <c r="B165" s="2" t="s">
        <v>24</v>
      </c>
      <c r="C165" s="9" t="s">
        <v>24</v>
      </c>
      <c r="D165" s="2" t="s">
        <v>24</v>
      </c>
      <c r="E165" s="5" t="s">
        <v>365</v>
      </c>
      <c r="F165" s="14" t="s">
        <v>366</v>
      </c>
      <c r="G165" s="9" t="s">
        <v>33</v>
      </c>
      <c r="H165" s="9">
        <v>1987</v>
      </c>
      <c r="I165" s="9" t="s">
        <v>28</v>
      </c>
      <c r="J165" s="9">
        <v>1998</v>
      </c>
      <c r="K165" s="9">
        <v>12</v>
      </c>
      <c r="L165" s="15">
        <v>1091717</v>
      </c>
      <c r="M165" s="15">
        <v>90976.416666666672</v>
      </c>
      <c r="N165" s="9">
        <v>1</v>
      </c>
      <c r="O165" s="9">
        <v>0</v>
      </c>
      <c r="P165" s="9">
        <v>0</v>
      </c>
      <c r="Q165" s="9">
        <v>1</v>
      </c>
      <c r="R165" s="9">
        <v>1</v>
      </c>
      <c r="S165" s="9">
        <v>1</v>
      </c>
      <c r="T165" s="9">
        <v>0</v>
      </c>
      <c r="U165" s="9">
        <v>1</v>
      </c>
      <c r="V165" s="9">
        <v>0</v>
      </c>
      <c r="W165" s="9">
        <v>0</v>
      </c>
      <c r="X165" s="1">
        <f t="shared" si="6"/>
        <v>5</v>
      </c>
      <c r="Y165" s="9">
        <v>1</v>
      </c>
      <c r="Z165" s="16" t="s">
        <v>233</v>
      </c>
      <c r="AA165" s="9"/>
    </row>
    <row r="166" spans="1:27">
      <c r="A166" s="16" t="s">
        <v>35</v>
      </c>
      <c r="B166" s="17" t="s">
        <v>36</v>
      </c>
      <c r="C166" s="9" t="s">
        <v>24</v>
      </c>
      <c r="D166" s="2" t="s">
        <v>24</v>
      </c>
      <c r="E166" s="16" t="s">
        <v>367</v>
      </c>
      <c r="F166" s="18" t="s">
        <v>368</v>
      </c>
      <c r="G166" s="9" t="s">
        <v>27</v>
      </c>
      <c r="H166" s="16">
        <v>1986</v>
      </c>
      <c r="I166" s="9" t="s">
        <v>65</v>
      </c>
      <c r="J166" s="16">
        <v>1999</v>
      </c>
      <c r="K166" s="19">
        <v>17</v>
      </c>
      <c r="L166" s="20">
        <v>9167924.0700000003</v>
      </c>
      <c r="M166" s="20">
        <v>539289.65117647056</v>
      </c>
      <c r="N166" s="16">
        <v>1</v>
      </c>
      <c r="O166" s="16">
        <v>1</v>
      </c>
      <c r="P166" s="16">
        <v>1</v>
      </c>
      <c r="Q166" s="16">
        <v>1</v>
      </c>
      <c r="R166" s="16">
        <v>1</v>
      </c>
      <c r="S166" s="16">
        <v>1</v>
      </c>
      <c r="T166" s="16">
        <v>0</v>
      </c>
      <c r="U166" s="16">
        <v>1</v>
      </c>
      <c r="V166" s="16">
        <v>1</v>
      </c>
      <c r="W166" s="16">
        <v>1</v>
      </c>
      <c r="X166" s="16">
        <f t="shared" si="6"/>
        <v>9</v>
      </c>
      <c r="Y166" s="16">
        <v>1</v>
      </c>
      <c r="Z166" s="16" t="s">
        <v>233</v>
      </c>
      <c r="AA166" s="16"/>
    </row>
    <row r="167" spans="1:27" ht="14">
      <c r="A167" s="9" t="s">
        <v>51</v>
      </c>
      <c r="B167" s="2" t="s">
        <v>24</v>
      </c>
      <c r="C167" s="9" t="s">
        <v>24</v>
      </c>
      <c r="D167" s="2" t="s">
        <v>24</v>
      </c>
      <c r="E167" s="5" t="s">
        <v>369</v>
      </c>
      <c r="F167" s="14" t="s">
        <v>370</v>
      </c>
      <c r="G167" s="9" t="s">
        <v>27</v>
      </c>
      <c r="H167" s="9">
        <v>1967</v>
      </c>
      <c r="I167" s="9" t="s">
        <v>28</v>
      </c>
      <c r="J167" s="9">
        <v>1985</v>
      </c>
      <c r="K167" s="9">
        <v>12</v>
      </c>
      <c r="L167" s="15">
        <v>11030395</v>
      </c>
      <c r="M167" s="15">
        <v>919199.58333333337</v>
      </c>
      <c r="N167" s="9">
        <v>1</v>
      </c>
      <c r="O167" s="9">
        <v>1</v>
      </c>
      <c r="P167" s="9">
        <v>1</v>
      </c>
      <c r="Q167" s="9">
        <v>1</v>
      </c>
      <c r="R167" s="9">
        <v>1</v>
      </c>
      <c r="S167" s="9">
        <v>0</v>
      </c>
      <c r="T167" s="9">
        <v>0</v>
      </c>
      <c r="U167" s="9">
        <v>1</v>
      </c>
      <c r="V167" s="9">
        <v>1</v>
      </c>
      <c r="W167" s="9">
        <v>1</v>
      </c>
      <c r="X167" s="1">
        <f t="shared" si="6"/>
        <v>8</v>
      </c>
      <c r="Y167" s="9">
        <v>0</v>
      </c>
      <c r="Z167" s="16" t="s">
        <v>233</v>
      </c>
      <c r="AA167" s="9"/>
    </row>
    <row r="168" spans="1:27">
      <c r="A168" s="16" t="s">
        <v>35</v>
      </c>
      <c r="B168" s="17" t="s">
        <v>36</v>
      </c>
      <c r="C168" s="9" t="s">
        <v>24</v>
      </c>
      <c r="D168" s="2" t="s">
        <v>24</v>
      </c>
      <c r="E168" s="16" t="s">
        <v>371</v>
      </c>
      <c r="F168" s="18" t="s">
        <v>372</v>
      </c>
      <c r="G168" s="9" t="s">
        <v>33</v>
      </c>
      <c r="H168" s="16">
        <v>1970</v>
      </c>
      <c r="I168" s="9" t="s">
        <v>39</v>
      </c>
      <c r="J168" s="16">
        <v>1995</v>
      </c>
      <c r="K168" s="19">
        <v>17</v>
      </c>
      <c r="L168" s="20">
        <v>51017445.049999997</v>
      </c>
      <c r="M168" s="20">
        <v>3001026.1794117647</v>
      </c>
      <c r="N168" s="16">
        <v>1</v>
      </c>
      <c r="O168" s="16">
        <v>1</v>
      </c>
      <c r="P168" s="16">
        <v>0</v>
      </c>
      <c r="Q168" s="16">
        <v>1</v>
      </c>
      <c r="R168" s="16">
        <v>1</v>
      </c>
      <c r="S168" s="16">
        <v>0</v>
      </c>
      <c r="T168" s="16">
        <v>1</v>
      </c>
      <c r="U168" s="16">
        <v>1</v>
      </c>
      <c r="V168" s="16">
        <v>1</v>
      </c>
      <c r="W168" s="16">
        <v>1</v>
      </c>
      <c r="X168" s="16">
        <f t="shared" si="6"/>
        <v>8</v>
      </c>
      <c r="Y168" s="16">
        <v>0</v>
      </c>
      <c r="Z168" s="16" t="s">
        <v>233</v>
      </c>
      <c r="AA168" s="16"/>
    </row>
    <row r="169" spans="1:27" ht="14">
      <c r="A169" s="9" t="s">
        <v>51</v>
      </c>
      <c r="B169" s="2" t="s">
        <v>24</v>
      </c>
      <c r="C169" s="9" t="s">
        <v>24</v>
      </c>
      <c r="D169" s="2" t="s">
        <v>24</v>
      </c>
      <c r="E169" s="5" t="s">
        <v>373</v>
      </c>
      <c r="F169" s="14" t="s">
        <v>374</v>
      </c>
      <c r="G169" s="9" t="s">
        <v>27</v>
      </c>
      <c r="H169" s="9">
        <v>1986</v>
      </c>
      <c r="I169" s="9" t="s">
        <v>28</v>
      </c>
      <c r="J169" s="9">
        <v>2006</v>
      </c>
      <c r="K169" s="9">
        <v>12</v>
      </c>
      <c r="L169" s="15">
        <v>35587815</v>
      </c>
      <c r="M169" s="15">
        <v>2965651.25</v>
      </c>
      <c r="N169" s="9">
        <v>1</v>
      </c>
      <c r="O169" s="9">
        <v>0</v>
      </c>
      <c r="P169" s="9">
        <v>0</v>
      </c>
      <c r="Q169" s="9">
        <v>0</v>
      </c>
      <c r="R169" s="9">
        <v>1</v>
      </c>
      <c r="S169" s="9">
        <v>1</v>
      </c>
      <c r="T169" s="9">
        <v>1</v>
      </c>
      <c r="U169" s="9">
        <v>1</v>
      </c>
      <c r="V169" s="9">
        <v>0</v>
      </c>
      <c r="W169" s="9">
        <v>1</v>
      </c>
      <c r="X169" s="1">
        <f t="shared" si="6"/>
        <v>6</v>
      </c>
      <c r="Y169" s="9">
        <v>1</v>
      </c>
      <c r="Z169" s="16" t="s">
        <v>233</v>
      </c>
      <c r="AA169" s="9"/>
    </row>
    <row r="170" spans="1:27" ht="14">
      <c r="A170" s="9" t="s">
        <v>51</v>
      </c>
      <c r="B170" s="2" t="s">
        <v>24</v>
      </c>
      <c r="C170" s="9" t="s">
        <v>24</v>
      </c>
      <c r="D170" s="2" t="s">
        <v>24</v>
      </c>
      <c r="E170" s="5" t="s">
        <v>375</v>
      </c>
      <c r="F170" s="14" t="s">
        <v>376</v>
      </c>
      <c r="G170" s="9" t="s">
        <v>27</v>
      </c>
      <c r="H170" s="9">
        <v>1985</v>
      </c>
      <c r="I170" s="9" t="s">
        <v>28</v>
      </c>
      <c r="J170" s="9">
        <v>1990</v>
      </c>
      <c r="K170" s="9">
        <v>12</v>
      </c>
      <c r="L170" s="15">
        <v>75501356</v>
      </c>
      <c r="M170" s="15">
        <v>6291779.666666667</v>
      </c>
      <c r="N170" s="9">
        <v>1</v>
      </c>
      <c r="O170" s="9">
        <v>1</v>
      </c>
      <c r="P170" s="9">
        <v>0</v>
      </c>
      <c r="Q170" s="9">
        <v>1</v>
      </c>
      <c r="R170" s="9">
        <v>0</v>
      </c>
      <c r="S170" s="9">
        <v>0</v>
      </c>
      <c r="T170" s="9">
        <v>1</v>
      </c>
      <c r="U170" s="9">
        <v>1</v>
      </c>
      <c r="V170" s="9">
        <v>0</v>
      </c>
      <c r="W170" s="9">
        <v>1</v>
      </c>
      <c r="X170" s="1">
        <f t="shared" si="6"/>
        <v>6</v>
      </c>
      <c r="Y170" s="9">
        <v>0</v>
      </c>
      <c r="Z170" s="16" t="s">
        <v>233</v>
      </c>
      <c r="AA170" s="9"/>
    </row>
    <row r="171" spans="1:27">
      <c r="A171" s="16" t="s">
        <v>35</v>
      </c>
      <c r="B171" s="17" t="s">
        <v>36</v>
      </c>
      <c r="C171" s="9" t="s">
        <v>24</v>
      </c>
      <c r="D171" s="2" t="s">
        <v>24</v>
      </c>
      <c r="E171" s="16" t="s">
        <v>377</v>
      </c>
      <c r="F171" s="18" t="s">
        <v>378</v>
      </c>
      <c r="G171" s="9" t="s">
        <v>27</v>
      </c>
      <c r="H171" s="16">
        <v>1980</v>
      </c>
      <c r="I171" s="9" t="s">
        <v>34</v>
      </c>
      <c r="J171" s="16">
        <v>1985</v>
      </c>
      <c r="K171" s="19">
        <v>17</v>
      </c>
      <c r="L171" s="20">
        <v>442904.7</v>
      </c>
      <c r="M171" s="20">
        <v>26053.217647058824</v>
      </c>
      <c r="N171" s="16">
        <v>0</v>
      </c>
      <c r="O171" s="16">
        <v>0</v>
      </c>
      <c r="P171" s="16">
        <v>1</v>
      </c>
      <c r="Q171" s="16">
        <v>1</v>
      </c>
      <c r="R171" s="16">
        <v>0</v>
      </c>
      <c r="S171" s="16">
        <v>0</v>
      </c>
      <c r="T171" s="16">
        <v>1</v>
      </c>
      <c r="U171" s="16">
        <v>1</v>
      </c>
      <c r="V171" s="16">
        <v>0</v>
      </c>
      <c r="W171" s="16">
        <v>1</v>
      </c>
      <c r="X171" s="16">
        <f t="shared" si="6"/>
        <v>5</v>
      </c>
      <c r="Y171" s="16">
        <v>1</v>
      </c>
      <c r="Z171" s="16" t="s">
        <v>233</v>
      </c>
      <c r="AA171" s="16"/>
    </row>
    <row r="172" spans="1:27">
      <c r="A172" s="16" t="s">
        <v>35</v>
      </c>
      <c r="B172" s="17" t="s">
        <v>36</v>
      </c>
      <c r="C172" s="9" t="s">
        <v>24</v>
      </c>
      <c r="D172" s="2" t="s">
        <v>24</v>
      </c>
      <c r="E172" s="16" t="s">
        <v>379</v>
      </c>
      <c r="F172" s="18" t="s">
        <v>380</v>
      </c>
      <c r="G172" s="9" t="s">
        <v>33</v>
      </c>
      <c r="H172" s="16">
        <v>1978</v>
      </c>
      <c r="I172" s="9" t="s">
        <v>34</v>
      </c>
      <c r="J172" s="16">
        <v>1993</v>
      </c>
      <c r="K172" s="19">
        <v>17</v>
      </c>
      <c r="L172" s="20">
        <v>1430653.51</v>
      </c>
      <c r="M172" s="20">
        <v>84156.088823529411</v>
      </c>
      <c r="N172" s="16">
        <v>1</v>
      </c>
      <c r="O172" s="16">
        <v>1</v>
      </c>
      <c r="P172" s="16">
        <v>0</v>
      </c>
      <c r="Q172" s="16">
        <v>1</v>
      </c>
      <c r="R172" s="16">
        <v>1</v>
      </c>
      <c r="S172" s="16">
        <v>0</v>
      </c>
      <c r="T172" s="16">
        <v>1</v>
      </c>
      <c r="U172" s="16">
        <v>1</v>
      </c>
      <c r="V172" s="16">
        <v>1</v>
      </c>
      <c r="W172" s="16">
        <v>1</v>
      </c>
      <c r="X172" s="16">
        <f t="shared" si="6"/>
        <v>8</v>
      </c>
      <c r="Y172" s="16">
        <v>1</v>
      </c>
      <c r="Z172" s="16" t="s">
        <v>233</v>
      </c>
      <c r="AA172" s="16"/>
    </row>
    <row r="173" spans="1:27" ht="14">
      <c r="A173" s="9" t="s">
        <v>23</v>
      </c>
      <c r="B173" s="2" t="s">
        <v>24</v>
      </c>
      <c r="C173" s="9" t="s">
        <v>24</v>
      </c>
      <c r="D173" s="2" t="s">
        <v>24</v>
      </c>
      <c r="E173" s="10" t="s">
        <v>381</v>
      </c>
      <c r="F173" s="11" t="s">
        <v>382</v>
      </c>
      <c r="G173" s="9" t="s">
        <v>27</v>
      </c>
      <c r="H173" s="10">
        <v>1988</v>
      </c>
      <c r="I173" s="9" t="s">
        <v>28</v>
      </c>
      <c r="J173" s="9">
        <v>1997</v>
      </c>
      <c r="K173" s="12">
        <v>17</v>
      </c>
      <c r="L173" s="13">
        <v>5967626.7299999995</v>
      </c>
      <c r="M173" s="13">
        <v>351036.8664705882</v>
      </c>
      <c r="N173" s="5">
        <v>1</v>
      </c>
      <c r="O173" s="9">
        <v>1</v>
      </c>
      <c r="P173" s="9">
        <v>0</v>
      </c>
      <c r="Q173" s="9">
        <v>1</v>
      </c>
      <c r="R173" s="9">
        <v>0</v>
      </c>
      <c r="S173" s="9">
        <v>0</v>
      </c>
      <c r="T173" s="9">
        <v>0</v>
      </c>
      <c r="U173" s="9">
        <v>1</v>
      </c>
      <c r="V173" s="9">
        <v>0</v>
      </c>
      <c r="W173" s="9">
        <v>1</v>
      </c>
      <c r="X173" s="9">
        <f t="shared" si="6"/>
        <v>5</v>
      </c>
      <c r="Y173" s="9">
        <v>0</v>
      </c>
      <c r="Z173" s="16" t="s">
        <v>233</v>
      </c>
      <c r="AA173" s="9"/>
    </row>
    <row r="174" spans="1:27">
      <c r="A174" s="16" t="s">
        <v>35</v>
      </c>
      <c r="B174" s="17" t="s">
        <v>36</v>
      </c>
      <c r="C174" s="9" t="s">
        <v>24</v>
      </c>
      <c r="D174" s="2" t="s">
        <v>24</v>
      </c>
      <c r="E174" s="16" t="s">
        <v>383</v>
      </c>
      <c r="F174" s="18" t="s">
        <v>384</v>
      </c>
      <c r="G174" s="9" t="s">
        <v>33</v>
      </c>
      <c r="H174" s="16">
        <v>1967</v>
      </c>
      <c r="I174" s="9" t="s">
        <v>65</v>
      </c>
      <c r="J174" s="16">
        <v>1998</v>
      </c>
      <c r="K174" s="19">
        <v>17</v>
      </c>
      <c r="L174" s="20">
        <v>1338349.2099999997</v>
      </c>
      <c r="M174" s="20">
        <v>78726.424117647039</v>
      </c>
      <c r="N174" s="16">
        <v>1</v>
      </c>
      <c r="O174" s="16">
        <v>0</v>
      </c>
      <c r="P174" s="16">
        <v>1</v>
      </c>
      <c r="Q174" s="16">
        <v>1</v>
      </c>
      <c r="R174" s="16">
        <v>1</v>
      </c>
      <c r="S174" s="16">
        <v>1</v>
      </c>
      <c r="T174" s="16">
        <v>1</v>
      </c>
      <c r="U174" s="16">
        <v>1</v>
      </c>
      <c r="V174" s="16">
        <v>1</v>
      </c>
      <c r="W174" s="16">
        <v>1</v>
      </c>
      <c r="X174" s="16">
        <f t="shared" si="6"/>
        <v>9</v>
      </c>
      <c r="Y174" s="16">
        <v>1</v>
      </c>
      <c r="Z174" s="16" t="s">
        <v>233</v>
      </c>
      <c r="AA174" s="16"/>
    </row>
    <row r="175" spans="1:27">
      <c r="A175" s="16" t="s">
        <v>35</v>
      </c>
      <c r="B175" s="17" t="s">
        <v>36</v>
      </c>
      <c r="C175" s="9" t="s">
        <v>24</v>
      </c>
      <c r="D175" s="2" t="s">
        <v>24</v>
      </c>
      <c r="E175" s="16" t="s">
        <v>385</v>
      </c>
      <c r="F175" s="18" t="s">
        <v>386</v>
      </c>
      <c r="G175" s="9" t="s">
        <v>27</v>
      </c>
      <c r="H175" s="16">
        <v>1986</v>
      </c>
      <c r="I175" s="9" t="s">
        <v>65</v>
      </c>
      <c r="J175" s="16">
        <v>1991</v>
      </c>
      <c r="K175" s="19">
        <v>17</v>
      </c>
      <c r="L175" s="20">
        <v>11304936.93</v>
      </c>
      <c r="M175" s="20">
        <v>664996.29</v>
      </c>
      <c r="N175" s="16">
        <v>1</v>
      </c>
      <c r="O175" s="16">
        <v>1</v>
      </c>
      <c r="P175" s="16">
        <v>1</v>
      </c>
      <c r="Q175" s="16">
        <v>1</v>
      </c>
      <c r="R175" s="16">
        <v>1</v>
      </c>
      <c r="S175" s="16">
        <v>1</v>
      </c>
      <c r="T175" s="16">
        <v>0</v>
      </c>
      <c r="U175" s="16">
        <v>1</v>
      </c>
      <c r="V175" s="16">
        <v>1</v>
      </c>
      <c r="W175" s="16">
        <v>1</v>
      </c>
      <c r="X175" s="16">
        <f t="shared" si="6"/>
        <v>9</v>
      </c>
      <c r="Y175" s="16">
        <v>1</v>
      </c>
      <c r="Z175" s="16" t="s">
        <v>233</v>
      </c>
      <c r="AA175" s="16"/>
    </row>
    <row r="176" spans="1:27">
      <c r="A176" s="16" t="s">
        <v>35</v>
      </c>
      <c r="B176" s="17" t="s">
        <v>36</v>
      </c>
      <c r="C176" s="9" t="s">
        <v>24</v>
      </c>
      <c r="D176" s="2" t="s">
        <v>24</v>
      </c>
      <c r="E176" s="16" t="s">
        <v>387</v>
      </c>
      <c r="F176" s="18" t="s">
        <v>388</v>
      </c>
      <c r="G176" s="9" t="s">
        <v>27</v>
      </c>
      <c r="H176" s="16">
        <v>1988</v>
      </c>
      <c r="I176" s="9" t="s">
        <v>39</v>
      </c>
      <c r="J176" s="16">
        <v>2013</v>
      </c>
      <c r="K176" s="19">
        <v>17</v>
      </c>
      <c r="L176" s="20">
        <v>46650182.830000006</v>
      </c>
      <c r="M176" s="20">
        <v>2744128.4017647062</v>
      </c>
      <c r="N176" s="16">
        <v>1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1</v>
      </c>
      <c r="U176" s="16">
        <v>1</v>
      </c>
      <c r="V176" s="16">
        <v>0</v>
      </c>
      <c r="W176" s="16">
        <v>1</v>
      </c>
      <c r="X176" s="16">
        <f t="shared" si="6"/>
        <v>4</v>
      </c>
      <c r="Y176" s="16">
        <v>1</v>
      </c>
      <c r="Z176" s="16" t="s">
        <v>233</v>
      </c>
      <c r="AA176" s="16"/>
    </row>
    <row r="177" spans="1:27" ht="14">
      <c r="A177" s="9" t="s">
        <v>51</v>
      </c>
      <c r="B177" s="2" t="s">
        <v>24</v>
      </c>
      <c r="C177" s="9" t="s">
        <v>24</v>
      </c>
      <c r="D177" s="2" t="s">
        <v>29</v>
      </c>
      <c r="E177" s="5" t="s">
        <v>389</v>
      </c>
      <c r="F177" s="14" t="s">
        <v>390</v>
      </c>
      <c r="G177" s="9" t="s">
        <v>33</v>
      </c>
      <c r="H177" s="9">
        <v>1992</v>
      </c>
      <c r="I177" s="9" t="s">
        <v>65</v>
      </c>
      <c r="J177" s="9">
        <v>1997</v>
      </c>
      <c r="K177" s="9">
        <v>12</v>
      </c>
      <c r="L177" s="15">
        <v>59738360</v>
      </c>
      <c r="M177" s="15">
        <v>4978196.666666667</v>
      </c>
      <c r="N177" s="9">
        <v>0</v>
      </c>
      <c r="O177" s="9">
        <v>1</v>
      </c>
      <c r="P177" s="9">
        <v>0</v>
      </c>
      <c r="Q177" s="9">
        <v>1</v>
      </c>
      <c r="R177" s="9">
        <v>1</v>
      </c>
      <c r="S177" s="9">
        <v>0</v>
      </c>
      <c r="T177" s="9">
        <v>0</v>
      </c>
      <c r="U177" s="9">
        <v>0</v>
      </c>
      <c r="V177" s="9">
        <v>0</v>
      </c>
      <c r="W177" s="9">
        <v>1</v>
      </c>
      <c r="X177" s="1">
        <f t="shared" si="6"/>
        <v>4</v>
      </c>
      <c r="Y177" s="9">
        <v>1</v>
      </c>
      <c r="Z177" s="16" t="s">
        <v>233</v>
      </c>
      <c r="AA177" s="9"/>
    </row>
    <row r="178" spans="1:27" ht="14">
      <c r="A178" s="9" t="s">
        <v>51</v>
      </c>
      <c r="B178" s="2" t="s">
        <v>24</v>
      </c>
      <c r="C178" s="9" t="s">
        <v>24</v>
      </c>
      <c r="D178" s="2" t="s">
        <v>24</v>
      </c>
      <c r="E178" s="5" t="s">
        <v>391</v>
      </c>
      <c r="F178" s="14" t="s">
        <v>392</v>
      </c>
      <c r="G178" s="9" t="s">
        <v>27</v>
      </c>
      <c r="H178" s="9">
        <v>1967</v>
      </c>
      <c r="I178" s="9" t="s">
        <v>65</v>
      </c>
      <c r="J178" s="9">
        <v>1995</v>
      </c>
      <c r="K178" s="9">
        <v>12</v>
      </c>
      <c r="L178" s="15">
        <v>1089200</v>
      </c>
      <c r="M178" s="15">
        <v>90766.666666666672</v>
      </c>
      <c r="N178" s="9">
        <v>1</v>
      </c>
      <c r="O178" s="9">
        <v>0</v>
      </c>
      <c r="P178" s="9">
        <v>1</v>
      </c>
      <c r="Q178" s="9">
        <v>1</v>
      </c>
      <c r="R178" s="9">
        <v>1</v>
      </c>
      <c r="S178" s="9">
        <v>0</v>
      </c>
      <c r="T178" s="9">
        <v>0</v>
      </c>
      <c r="U178" s="9">
        <v>1</v>
      </c>
      <c r="V178" s="9">
        <v>1</v>
      </c>
      <c r="W178" s="9">
        <v>1</v>
      </c>
      <c r="X178" s="1">
        <f t="shared" si="6"/>
        <v>7</v>
      </c>
      <c r="Y178" s="9">
        <v>0</v>
      </c>
      <c r="Z178" s="16" t="s">
        <v>233</v>
      </c>
      <c r="AA178" s="9"/>
    </row>
    <row r="179" spans="1:27" ht="14">
      <c r="A179" s="9" t="s">
        <v>23</v>
      </c>
      <c r="B179" s="2" t="s">
        <v>24</v>
      </c>
      <c r="C179" s="9" t="s">
        <v>24</v>
      </c>
      <c r="D179" s="2" t="s">
        <v>24</v>
      </c>
      <c r="E179" s="10" t="s">
        <v>393</v>
      </c>
      <c r="F179" s="11" t="s">
        <v>394</v>
      </c>
      <c r="G179" s="9" t="s">
        <v>27</v>
      </c>
      <c r="H179" s="10">
        <v>1988</v>
      </c>
      <c r="I179" s="9" t="s">
        <v>65</v>
      </c>
      <c r="J179" s="9">
        <v>1994</v>
      </c>
      <c r="K179" s="12">
        <v>17</v>
      </c>
      <c r="L179" s="13">
        <v>999322.99999999988</v>
      </c>
      <c r="M179" s="13">
        <v>58783.705882352937</v>
      </c>
      <c r="N179" s="9">
        <v>0</v>
      </c>
      <c r="O179" s="9">
        <v>1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1</v>
      </c>
      <c r="V179" s="9">
        <v>0</v>
      </c>
      <c r="W179" s="9">
        <v>0</v>
      </c>
      <c r="X179" s="9">
        <f t="shared" si="6"/>
        <v>2</v>
      </c>
      <c r="Y179" s="9">
        <v>0</v>
      </c>
      <c r="Z179" s="16" t="s">
        <v>233</v>
      </c>
      <c r="AA179" s="9"/>
    </row>
    <row r="180" spans="1:27" ht="14">
      <c r="A180" s="9" t="s">
        <v>51</v>
      </c>
      <c r="B180" s="2" t="s">
        <v>24</v>
      </c>
      <c r="C180" s="9" t="s">
        <v>24</v>
      </c>
      <c r="D180" s="2" t="s">
        <v>24</v>
      </c>
      <c r="E180" s="5" t="s">
        <v>395</v>
      </c>
      <c r="F180" s="14" t="s">
        <v>396</v>
      </c>
      <c r="G180" s="9" t="s">
        <v>33</v>
      </c>
      <c r="H180" s="9">
        <v>1993</v>
      </c>
      <c r="I180" s="9" t="s">
        <v>65</v>
      </c>
      <c r="J180" s="9">
        <v>2012</v>
      </c>
      <c r="K180" s="9">
        <v>12</v>
      </c>
      <c r="L180" s="15">
        <v>48239082</v>
      </c>
      <c r="M180" s="15">
        <v>4019923.5</v>
      </c>
      <c r="N180" s="9">
        <v>1</v>
      </c>
      <c r="O180" s="9">
        <v>1</v>
      </c>
      <c r="P180" s="9">
        <v>0</v>
      </c>
      <c r="Q180" s="9">
        <v>1</v>
      </c>
      <c r="R180" s="9">
        <v>1</v>
      </c>
      <c r="S180" s="9">
        <v>1</v>
      </c>
      <c r="T180" s="9">
        <v>0</v>
      </c>
      <c r="U180" s="9">
        <v>1</v>
      </c>
      <c r="V180" s="9">
        <v>0</v>
      </c>
      <c r="W180" s="9">
        <v>1</v>
      </c>
      <c r="X180" s="1">
        <f t="shared" si="6"/>
        <v>7</v>
      </c>
      <c r="Y180" s="9">
        <v>1</v>
      </c>
      <c r="Z180" s="16" t="s">
        <v>233</v>
      </c>
      <c r="AA180" s="9"/>
    </row>
    <row r="181" spans="1:27" ht="14">
      <c r="A181" s="9" t="s">
        <v>23</v>
      </c>
      <c r="B181" s="2" t="s">
        <v>24</v>
      </c>
      <c r="C181" s="9" t="s">
        <v>24</v>
      </c>
      <c r="D181" s="2" t="s">
        <v>24</v>
      </c>
      <c r="E181" s="10" t="s">
        <v>397</v>
      </c>
      <c r="F181" s="11" t="s">
        <v>398</v>
      </c>
      <c r="G181" s="9" t="s">
        <v>27</v>
      </c>
      <c r="H181" s="10">
        <v>1976</v>
      </c>
      <c r="I181" s="9" t="s">
        <v>65</v>
      </c>
      <c r="J181" s="9">
        <v>1982</v>
      </c>
      <c r="K181" s="12">
        <v>0</v>
      </c>
      <c r="L181" s="13">
        <v>0</v>
      </c>
      <c r="M181" s="13">
        <v>0</v>
      </c>
      <c r="N181" s="9">
        <v>1</v>
      </c>
      <c r="O181" s="9">
        <v>1</v>
      </c>
      <c r="P181" s="9">
        <v>1</v>
      </c>
      <c r="Q181" s="9">
        <v>0</v>
      </c>
      <c r="R181" s="9">
        <v>0</v>
      </c>
      <c r="S181" s="9">
        <v>0</v>
      </c>
      <c r="T181" s="9">
        <v>1</v>
      </c>
      <c r="U181" s="9">
        <v>0</v>
      </c>
      <c r="V181" s="9">
        <v>1</v>
      </c>
      <c r="W181" s="9">
        <v>1</v>
      </c>
      <c r="X181" s="9">
        <f t="shared" si="6"/>
        <v>6</v>
      </c>
      <c r="Y181" s="9">
        <v>0</v>
      </c>
      <c r="Z181" s="16" t="s">
        <v>233</v>
      </c>
      <c r="AA181" s="9"/>
    </row>
    <row r="182" spans="1:27" ht="14">
      <c r="A182" s="9" t="s">
        <v>51</v>
      </c>
      <c r="B182" s="2" t="s">
        <v>24</v>
      </c>
      <c r="C182" s="9" t="s">
        <v>24</v>
      </c>
      <c r="D182" s="2" t="s">
        <v>24</v>
      </c>
      <c r="E182" s="5" t="s">
        <v>399</v>
      </c>
      <c r="F182" s="14" t="s">
        <v>400</v>
      </c>
      <c r="G182" s="9" t="s">
        <v>27</v>
      </c>
      <c r="H182" s="9">
        <v>1973</v>
      </c>
      <c r="I182" s="9" t="s">
        <v>28</v>
      </c>
      <c r="J182" s="9">
        <v>1991</v>
      </c>
      <c r="K182" s="9">
        <v>12</v>
      </c>
      <c r="L182" s="15">
        <v>4823038</v>
      </c>
      <c r="M182" s="15">
        <v>401919.83333333331</v>
      </c>
      <c r="N182" s="9">
        <v>0</v>
      </c>
      <c r="O182" s="9">
        <v>0</v>
      </c>
      <c r="P182" s="9">
        <v>1</v>
      </c>
      <c r="Q182" s="9">
        <v>1</v>
      </c>
      <c r="R182" s="9">
        <v>1</v>
      </c>
      <c r="S182" s="9">
        <v>0</v>
      </c>
      <c r="T182" s="9">
        <v>0</v>
      </c>
      <c r="U182" s="9">
        <v>1</v>
      </c>
      <c r="V182" s="9">
        <v>0</v>
      </c>
      <c r="W182" s="9">
        <v>1</v>
      </c>
      <c r="X182" s="1">
        <f t="shared" si="6"/>
        <v>5</v>
      </c>
      <c r="Y182" s="9">
        <v>1</v>
      </c>
      <c r="Z182" s="16" t="s">
        <v>233</v>
      </c>
      <c r="AA182" s="9"/>
    </row>
    <row r="183" spans="1:27">
      <c r="A183" s="16" t="s">
        <v>35</v>
      </c>
      <c r="B183" s="17" t="s">
        <v>36</v>
      </c>
      <c r="C183" s="9" t="s">
        <v>24</v>
      </c>
      <c r="D183" s="2" t="s">
        <v>24</v>
      </c>
      <c r="E183" s="16" t="s">
        <v>401</v>
      </c>
      <c r="F183" s="18" t="s">
        <v>402</v>
      </c>
      <c r="G183" s="9" t="s">
        <v>27</v>
      </c>
      <c r="H183" s="16">
        <v>1967</v>
      </c>
      <c r="I183" s="9" t="s">
        <v>65</v>
      </c>
      <c r="J183" s="16">
        <v>1996</v>
      </c>
      <c r="K183" s="16">
        <v>17</v>
      </c>
      <c r="L183" s="22">
        <v>3678145</v>
      </c>
      <c r="M183" s="22">
        <v>216361</v>
      </c>
      <c r="N183" s="16">
        <v>1</v>
      </c>
      <c r="O183" s="16">
        <v>0</v>
      </c>
      <c r="P183" s="16">
        <v>0</v>
      </c>
      <c r="Q183" s="16">
        <v>0</v>
      </c>
      <c r="R183" s="16">
        <v>1</v>
      </c>
      <c r="S183" s="16">
        <v>1</v>
      </c>
      <c r="T183" s="16">
        <v>0</v>
      </c>
      <c r="U183" s="16">
        <v>0</v>
      </c>
      <c r="V183" s="16">
        <v>0</v>
      </c>
      <c r="W183" s="16">
        <v>0</v>
      </c>
      <c r="X183" s="16">
        <f t="shared" si="6"/>
        <v>3</v>
      </c>
      <c r="Y183" s="16">
        <v>0</v>
      </c>
      <c r="Z183" s="16" t="s">
        <v>233</v>
      </c>
      <c r="AA183" s="16"/>
    </row>
    <row r="184" spans="1:27">
      <c r="A184" s="16" t="s">
        <v>35</v>
      </c>
      <c r="B184" s="17" t="s">
        <v>36</v>
      </c>
      <c r="C184" s="9" t="s">
        <v>24</v>
      </c>
      <c r="D184" s="2" t="s">
        <v>24</v>
      </c>
      <c r="E184" s="16" t="s">
        <v>403</v>
      </c>
      <c r="F184" s="18" t="s">
        <v>404</v>
      </c>
      <c r="G184" s="9" t="s">
        <v>27</v>
      </c>
      <c r="H184" s="16">
        <v>1970</v>
      </c>
      <c r="I184" s="9" t="s">
        <v>65</v>
      </c>
      <c r="J184" s="16">
        <v>1984</v>
      </c>
      <c r="K184" s="16">
        <v>0</v>
      </c>
      <c r="L184" s="22">
        <v>0</v>
      </c>
      <c r="M184" s="22">
        <v>0</v>
      </c>
      <c r="N184" s="16">
        <v>1</v>
      </c>
      <c r="O184" s="16">
        <v>1</v>
      </c>
      <c r="P184" s="16">
        <v>0</v>
      </c>
      <c r="Q184" s="16">
        <v>0</v>
      </c>
      <c r="R184" s="16">
        <v>1</v>
      </c>
      <c r="S184" s="16">
        <v>0</v>
      </c>
      <c r="T184" s="16">
        <v>0</v>
      </c>
      <c r="U184" s="16">
        <v>0</v>
      </c>
      <c r="V184" s="16">
        <v>1</v>
      </c>
      <c r="W184" s="16">
        <v>1</v>
      </c>
      <c r="X184" s="16">
        <f t="shared" si="6"/>
        <v>5</v>
      </c>
      <c r="Y184" s="16">
        <v>0</v>
      </c>
      <c r="Z184" s="16" t="s">
        <v>233</v>
      </c>
      <c r="AA184" s="16"/>
    </row>
    <row r="185" spans="1:27" ht="14">
      <c r="A185" s="9" t="s">
        <v>23</v>
      </c>
      <c r="B185" s="2" t="s">
        <v>24</v>
      </c>
      <c r="C185" s="9" t="s">
        <v>24</v>
      </c>
      <c r="D185" s="2" t="s">
        <v>24</v>
      </c>
      <c r="E185" s="10" t="s">
        <v>405</v>
      </c>
      <c r="F185" s="11" t="s">
        <v>406</v>
      </c>
      <c r="G185" s="9" t="s">
        <v>27</v>
      </c>
      <c r="H185" s="10">
        <v>1970</v>
      </c>
      <c r="I185" s="9" t="s">
        <v>65</v>
      </c>
      <c r="J185" s="9">
        <v>2000</v>
      </c>
      <c r="K185" s="12">
        <v>17</v>
      </c>
      <c r="L185" s="13">
        <v>610682.56999999995</v>
      </c>
      <c r="M185" s="13">
        <v>35922.504117647055</v>
      </c>
      <c r="N185" s="9">
        <v>1</v>
      </c>
      <c r="O185" s="9">
        <v>0</v>
      </c>
      <c r="P185" s="9">
        <v>1</v>
      </c>
      <c r="Q185" s="9">
        <v>1</v>
      </c>
      <c r="R185" s="9">
        <v>0</v>
      </c>
      <c r="S185" s="9">
        <v>0</v>
      </c>
      <c r="T185" s="9">
        <v>0</v>
      </c>
      <c r="U185" s="9">
        <v>1</v>
      </c>
      <c r="V185" s="9">
        <v>0</v>
      </c>
      <c r="W185" s="9">
        <v>1</v>
      </c>
      <c r="X185" s="9">
        <f t="shared" si="6"/>
        <v>5</v>
      </c>
      <c r="Y185" s="9">
        <v>1</v>
      </c>
      <c r="Z185" s="16" t="s">
        <v>233</v>
      </c>
      <c r="AA185" s="9"/>
    </row>
    <row r="186" spans="1:27" ht="14">
      <c r="A186" s="9" t="s">
        <v>23</v>
      </c>
      <c r="B186" s="2" t="s">
        <v>24</v>
      </c>
      <c r="C186" s="9" t="s">
        <v>24</v>
      </c>
      <c r="D186" s="2" t="s">
        <v>24</v>
      </c>
      <c r="E186" s="10" t="s">
        <v>407</v>
      </c>
      <c r="F186" s="11" t="s">
        <v>408</v>
      </c>
      <c r="G186" s="9" t="s">
        <v>27</v>
      </c>
      <c r="H186" s="10">
        <v>1987</v>
      </c>
      <c r="I186" s="9" t="s">
        <v>39</v>
      </c>
      <c r="J186" s="9">
        <v>2011</v>
      </c>
      <c r="K186" s="12">
        <v>17</v>
      </c>
      <c r="L186" s="13">
        <v>1681199.8800000001</v>
      </c>
      <c r="M186" s="13">
        <v>98894.1105882353</v>
      </c>
      <c r="N186" s="9">
        <v>0</v>
      </c>
      <c r="O186" s="9">
        <v>1</v>
      </c>
      <c r="P186" s="9">
        <v>1</v>
      </c>
      <c r="Q186" s="9">
        <v>0</v>
      </c>
      <c r="R186" s="9">
        <v>1</v>
      </c>
      <c r="S186" s="9">
        <v>0</v>
      </c>
      <c r="T186" s="9">
        <v>0</v>
      </c>
      <c r="U186" s="9">
        <v>1</v>
      </c>
      <c r="V186" s="9">
        <v>0</v>
      </c>
      <c r="W186" s="9">
        <v>1</v>
      </c>
      <c r="X186" s="9">
        <f t="shared" si="6"/>
        <v>5</v>
      </c>
      <c r="Y186" s="9">
        <v>1</v>
      </c>
      <c r="Z186" s="16" t="s">
        <v>233</v>
      </c>
      <c r="AA186" s="9"/>
    </row>
    <row r="187" spans="1:27">
      <c r="A187" s="16" t="s">
        <v>35</v>
      </c>
      <c r="B187" s="17" t="s">
        <v>36</v>
      </c>
      <c r="C187" s="9" t="s">
        <v>24</v>
      </c>
      <c r="D187" s="2" t="s">
        <v>24</v>
      </c>
      <c r="E187" s="16" t="s">
        <v>409</v>
      </c>
      <c r="F187" s="18" t="s">
        <v>410</v>
      </c>
      <c r="G187" s="9" t="s">
        <v>33</v>
      </c>
      <c r="H187" s="16">
        <v>1990</v>
      </c>
      <c r="I187" s="9" t="s">
        <v>39</v>
      </c>
      <c r="J187" s="16">
        <v>1991</v>
      </c>
      <c r="K187" s="19">
        <v>17</v>
      </c>
      <c r="L187" s="20">
        <v>1780458.8599999999</v>
      </c>
      <c r="M187" s="20">
        <v>104732.87411764705</v>
      </c>
      <c r="N187" s="16">
        <v>1</v>
      </c>
      <c r="O187" s="16">
        <v>0</v>
      </c>
      <c r="P187" s="16">
        <v>0</v>
      </c>
      <c r="Q187" s="16">
        <v>1</v>
      </c>
      <c r="R187" s="16">
        <v>1</v>
      </c>
      <c r="S187" s="16">
        <v>0</v>
      </c>
      <c r="T187" s="16">
        <v>0</v>
      </c>
      <c r="U187" s="16">
        <v>1</v>
      </c>
      <c r="V187" s="16">
        <v>1</v>
      </c>
      <c r="W187" s="16">
        <v>1</v>
      </c>
      <c r="X187" s="16">
        <f t="shared" si="6"/>
        <v>6</v>
      </c>
      <c r="Y187" s="16">
        <v>0</v>
      </c>
      <c r="Z187" s="16" t="s">
        <v>233</v>
      </c>
      <c r="AA187" s="16"/>
    </row>
    <row r="188" spans="1:27" ht="14">
      <c r="A188" s="9" t="s">
        <v>30</v>
      </c>
      <c r="B188" s="2" t="s">
        <v>24</v>
      </c>
      <c r="C188" s="9" t="s">
        <v>24</v>
      </c>
      <c r="D188" s="2" t="s">
        <v>24</v>
      </c>
      <c r="E188" s="9" t="s">
        <v>411</v>
      </c>
      <c r="F188" s="14" t="s">
        <v>412</v>
      </c>
      <c r="G188" s="9" t="s">
        <v>33</v>
      </c>
      <c r="H188" s="9">
        <v>1978</v>
      </c>
      <c r="I188" s="9" t="s">
        <v>34</v>
      </c>
      <c r="J188" s="9">
        <v>1985</v>
      </c>
      <c r="K188" s="9">
        <v>17</v>
      </c>
      <c r="L188" s="15">
        <v>937481</v>
      </c>
      <c r="M188" s="15">
        <v>55146</v>
      </c>
      <c r="N188" s="9">
        <v>1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1</v>
      </c>
      <c r="U188" s="9">
        <v>1</v>
      </c>
      <c r="V188" s="9">
        <v>0</v>
      </c>
      <c r="W188" s="9">
        <v>1</v>
      </c>
      <c r="X188" s="9">
        <v>5</v>
      </c>
      <c r="Y188" s="9">
        <v>1</v>
      </c>
      <c r="Z188" s="16" t="s">
        <v>233</v>
      </c>
      <c r="AA188" s="9"/>
    </row>
    <row r="189" spans="1:27" ht="14">
      <c r="A189" s="9" t="s">
        <v>23</v>
      </c>
      <c r="B189" s="2" t="s">
        <v>24</v>
      </c>
      <c r="C189" s="9" t="s">
        <v>24</v>
      </c>
      <c r="D189" s="2" t="s">
        <v>24</v>
      </c>
      <c r="E189" s="10" t="s">
        <v>413</v>
      </c>
      <c r="F189" s="11" t="s">
        <v>414</v>
      </c>
      <c r="G189" s="9" t="s">
        <v>27</v>
      </c>
      <c r="H189" s="10">
        <v>2014</v>
      </c>
      <c r="I189" s="9" t="s">
        <v>65</v>
      </c>
      <c r="J189" s="9">
        <v>2014</v>
      </c>
      <c r="K189" s="12">
        <v>0</v>
      </c>
      <c r="L189" s="13">
        <v>0</v>
      </c>
      <c r="M189" s="13">
        <v>0</v>
      </c>
      <c r="N189" s="9">
        <v>1</v>
      </c>
      <c r="O189" s="9">
        <v>0</v>
      </c>
      <c r="P189" s="9">
        <v>1</v>
      </c>
      <c r="Q189" s="9">
        <v>1</v>
      </c>
      <c r="R189" s="9">
        <v>0</v>
      </c>
      <c r="S189" s="9">
        <v>0</v>
      </c>
      <c r="T189" s="9">
        <v>1</v>
      </c>
      <c r="U189" s="9">
        <v>1</v>
      </c>
      <c r="V189" s="9">
        <v>0</v>
      </c>
      <c r="W189" s="9">
        <v>0</v>
      </c>
      <c r="X189" s="9">
        <f t="shared" ref="X189:X207" si="7">SUM(N189:W189)</f>
        <v>5</v>
      </c>
      <c r="Y189" s="9">
        <v>1</v>
      </c>
      <c r="Z189" s="16" t="s">
        <v>233</v>
      </c>
      <c r="AA189" s="9"/>
    </row>
    <row r="190" spans="1:27" s="36" customFormat="1">
      <c r="A190" s="16" t="s">
        <v>35</v>
      </c>
      <c r="B190" s="17" t="s">
        <v>36</v>
      </c>
      <c r="C190" s="9" t="s">
        <v>24</v>
      </c>
      <c r="D190" s="2" t="s">
        <v>24</v>
      </c>
      <c r="E190" s="16" t="s">
        <v>415</v>
      </c>
      <c r="F190" s="18" t="s">
        <v>416</v>
      </c>
      <c r="G190" s="9" t="s">
        <v>33</v>
      </c>
      <c r="H190" s="16">
        <v>1985</v>
      </c>
      <c r="I190" s="9" t="s">
        <v>65</v>
      </c>
      <c r="J190" s="16">
        <v>1989</v>
      </c>
      <c r="K190" s="19">
        <v>17</v>
      </c>
      <c r="L190" s="20">
        <v>3758118.08</v>
      </c>
      <c r="M190" s="20">
        <v>221065.76941176472</v>
      </c>
      <c r="N190" s="16">
        <v>1</v>
      </c>
      <c r="O190" s="16">
        <v>1</v>
      </c>
      <c r="P190" s="16">
        <v>0</v>
      </c>
      <c r="Q190" s="16">
        <v>1</v>
      </c>
      <c r="R190" s="16">
        <v>1</v>
      </c>
      <c r="S190" s="16">
        <v>0</v>
      </c>
      <c r="T190" s="16">
        <v>0</v>
      </c>
      <c r="U190" s="16">
        <v>1</v>
      </c>
      <c r="V190" s="16">
        <v>0</v>
      </c>
      <c r="W190" s="16">
        <v>0</v>
      </c>
      <c r="X190" s="16">
        <f t="shared" si="7"/>
        <v>5</v>
      </c>
      <c r="Y190" s="16">
        <v>1</v>
      </c>
      <c r="Z190" s="16" t="s">
        <v>233</v>
      </c>
      <c r="AA190" s="16"/>
    </row>
    <row r="191" spans="1:27" ht="14">
      <c r="A191" s="9" t="s">
        <v>51</v>
      </c>
      <c r="B191" s="2" t="s">
        <v>24</v>
      </c>
      <c r="C191" s="9" t="s">
        <v>24</v>
      </c>
      <c r="D191" s="2" t="s">
        <v>24</v>
      </c>
      <c r="E191" s="5" t="s">
        <v>417</v>
      </c>
      <c r="F191" s="14" t="s">
        <v>418</v>
      </c>
      <c r="G191" s="9" t="s">
        <v>27</v>
      </c>
      <c r="H191" s="9">
        <v>1986</v>
      </c>
      <c r="I191" s="9" t="s">
        <v>65</v>
      </c>
      <c r="J191" s="9">
        <v>1990</v>
      </c>
      <c r="K191" s="9">
        <v>12</v>
      </c>
      <c r="L191" s="15">
        <v>8697673</v>
      </c>
      <c r="M191" s="15">
        <v>724806.08333333337</v>
      </c>
      <c r="N191" s="9">
        <v>1</v>
      </c>
      <c r="O191" s="9">
        <v>0</v>
      </c>
      <c r="P191" s="9">
        <v>0</v>
      </c>
      <c r="Q191" s="9">
        <v>1</v>
      </c>
      <c r="R191" s="9">
        <v>1</v>
      </c>
      <c r="S191" s="9">
        <v>0</v>
      </c>
      <c r="T191" s="9">
        <v>0</v>
      </c>
      <c r="U191" s="9">
        <v>1</v>
      </c>
      <c r="V191" s="9">
        <v>1</v>
      </c>
      <c r="W191" s="9">
        <v>1</v>
      </c>
      <c r="X191" s="1">
        <f t="shared" si="7"/>
        <v>6</v>
      </c>
      <c r="Y191" s="9">
        <v>0</v>
      </c>
      <c r="Z191" s="16" t="s">
        <v>233</v>
      </c>
      <c r="AA191" s="9"/>
    </row>
    <row r="192" spans="1:27" ht="14">
      <c r="A192" s="9" t="s">
        <v>23</v>
      </c>
      <c r="B192" s="2" t="s">
        <v>24</v>
      </c>
      <c r="C192" s="9" t="s">
        <v>24</v>
      </c>
      <c r="D192" s="2" t="s">
        <v>24</v>
      </c>
      <c r="E192" s="10" t="s">
        <v>419</v>
      </c>
      <c r="F192" s="11" t="s">
        <v>420</v>
      </c>
      <c r="G192" s="9" t="s">
        <v>33</v>
      </c>
      <c r="H192" s="10">
        <v>2000</v>
      </c>
      <c r="I192" s="9" t="s">
        <v>28</v>
      </c>
      <c r="J192" s="9">
        <v>2003</v>
      </c>
      <c r="K192" s="12">
        <v>13</v>
      </c>
      <c r="L192" s="13">
        <v>4605707.71</v>
      </c>
      <c r="M192" s="13">
        <v>354285.20846153848</v>
      </c>
      <c r="N192" s="9">
        <v>1</v>
      </c>
      <c r="O192" s="9">
        <v>1</v>
      </c>
      <c r="P192" s="9">
        <v>0</v>
      </c>
      <c r="Q192" s="9">
        <v>0</v>
      </c>
      <c r="R192" s="9">
        <v>1</v>
      </c>
      <c r="S192" s="9">
        <v>1</v>
      </c>
      <c r="T192" s="9">
        <v>0</v>
      </c>
      <c r="U192" s="9">
        <v>1</v>
      </c>
      <c r="V192" s="9">
        <v>0</v>
      </c>
      <c r="W192" s="9">
        <v>1</v>
      </c>
      <c r="X192" s="9">
        <f t="shared" si="7"/>
        <v>6</v>
      </c>
      <c r="Y192" s="9">
        <v>0</v>
      </c>
      <c r="Z192" s="16" t="s">
        <v>233</v>
      </c>
      <c r="AA192" s="9"/>
    </row>
    <row r="193" spans="1:27" ht="14">
      <c r="A193" s="9" t="s">
        <v>51</v>
      </c>
      <c r="B193" s="2" t="s">
        <v>24</v>
      </c>
      <c r="C193" s="9" t="s">
        <v>24</v>
      </c>
      <c r="D193" s="2" t="s">
        <v>24</v>
      </c>
      <c r="E193" s="5" t="s">
        <v>421</v>
      </c>
      <c r="F193" s="14" t="s">
        <v>422</v>
      </c>
      <c r="G193" s="9" t="s">
        <v>33</v>
      </c>
      <c r="H193" s="9">
        <v>1990</v>
      </c>
      <c r="I193" s="9" t="s">
        <v>65</v>
      </c>
      <c r="J193" s="9">
        <v>2011</v>
      </c>
      <c r="K193" s="9">
        <v>12</v>
      </c>
      <c r="L193" s="15">
        <v>121394674</v>
      </c>
      <c r="M193" s="15">
        <v>10116222.833333334</v>
      </c>
      <c r="N193" s="9">
        <v>1</v>
      </c>
      <c r="O193" s="9">
        <v>1</v>
      </c>
      <c r="P193" s="9">
        <v>0</v>
      </c>
      <c r="Q193" s="9">
        <v>1</v>
      </c>
      <c r="R193" s="9">
        <v>1</v>
      </c>
      <c r="S193" s="9">
        <v>0</v>
      </c>
      <c r="T193" s="9">
        <v>1</v>
      </c>
      <c r="U193" s="9">
        <v>1</v>
      </c>
      <c r="V193" s="9">
        <v>0</v>
      </c>
      <c r="W193" s="9">
        <v>1</v>
      </c>
      <c r="X193" s="1">
        <f t="shared" si="7"/>
        <v>7</v>
      </c>
      <c r="Y193" s="9">
        <v>1</v>
      </c>
      <c r="Z193" s="16" t="s">
        <v>233</v>
      </c>
      <c r="AA193" s="9"/>
    </row>
    <row r="194" spans="1:27" ht="14">
      <c r="A194" s="9" t="s">
        <v>23</v>
      </c>
      <c r="B194" s="2" t="s">
        <v>24</v>
      </c>
      <c r="C194" s="9" t="s">
        <v>24</v>
      </c>
      <c r="D194" s="2" t="s">
        <v>24</v>
      </c>
      <c r="E194" s="10" t="s">
        <v>423</v>
      </c>
      <c r="F194" s="11" t="s">
        <v>424</v>
      </c>
      <c r="G194" s="9" t="s">
        <v>27</v>
      </c>
      <c r="H194" s="10">
        <v>1972</v>
      </c>
      <c r="I194" s="9" t="s">
        <v>65</v>
      </c>
      <c r="J194" s="9">
        <v>2010</v>
      </c>
      <c r="K194" s="12">
        <v>17</v>
      </c>
      <c r="L194" s="13">
        <v>4744527.2800000012</v>
      </c>
      <c r="M194" s="13">
        <v>279089.84000000008</v>
      </c>
      <c r="N194" s="5">
        <v>1</v>
      </c>
      <c r="O194" s="9">
        <v>1</v>
      </c>
      <c r="P194" s="9">
        <v>1</v>
      </c>
      <c r="Q194" s="9">
        <v>1</v>
      </c>
      <c r="R194" s="9">
        <v>1</v>
      </c>
      <c r="S194" s="9">
        <v>0</v>
      </c>
      <c r="T194" s="9">
        <v>0</v>
      </c>
      <c r="U194" s="9">
        <v>1</v>
      </c>
      <c r="V194" s="9">
        <v>1</v>
      </c>
      <c r="W194" s="9">
        <v>1</v>
      </c>
      <c r="X194" s="9">
        <f t="shared" si="7"/>
        <v>8</v>
      </c>
      <c r="Y194" s="9">
        <v>0</v>
      </c>
      <c r="Z194" s="16" t="s">
        <v>233</v>
      </c>
      <c r="AA194" s="9"/>
    </row>
    <row r="195" spans="1:27">
      <c r="A195" s="16" t="s">
        <v>35</v>
      </c>
      <c r="B195" s="17" t="s">
        <v>36</v>
      </c>
      <c r="C195" s="9" t="s">
        <v>24</v>
      </c>
      <c r="D195" s="2" t="s">
        <v>24</v>
      </c>
      <c r="E195" s="16" t="s">
        <v>425</v>
      </c>
      <c r="F195" s="18" t="s">
        <v>426</v>
      </c>
      <c r="G195" s="9" t="s">
        <v>33</v>
      </c>
      <c r="H195" s="16">
        <v>1973</v>
      </c>
      <c r="I195" s="9" t="s">
        <v>28</v>
      </c>
      <c r="J195" s="16">
        <v>1998</v>
      </c>
      <c r="K195" s="19">
        <v>17</v>
      </c>
      <c r="L195" s="20">
        <v>10763611.359999998</v>
      </c>
      <c r="M195" s="20">
        <v>633153.60941176454</v>
      </c>
      <c r="N195" s="16">
        <v>1</v>
      </c>
      <c r="O195" s="16">
        <v>0</v>
      </c>
      <c r="P195" s="16">
        <v>0</v>
      </c>
      <c r="Q195" s="16">
        <v>1</v>
      </c>
      <c r="R195" s="16">
        <v>1</v>
      </c>
      <c r="S195" s="16">
        <v>0</v>
      </c>
      <c r="T195" s="16">
        <v>1</v>
      </c>
      <c r="U195" s="16">
        <v>1</v>
      </c>
      <c r="V195" s="16">
        <v>0</v>
      </c>
      <c r="W195" s="16">
        <v>1</v>
      </c>
      <c r="X195" s="16">
        <f t="shared" si="7"/>
        <v>6</v>
      </c>
      <c r="Y195" s="16">
        <v>0</v>
      </c>
      <c r="Z195" s="16" t="s">
        <v>233</v>
      </c>
      <c r="AA195" s="16"/>
    </row>
    <row r="196" spans="1:27" ht="14">
      <c r="A196" s="9" t="s">
        <v>23</v>
      </c>
      <c r="B196" s="2" t="s">
        <v>24</v>
      </c>
      <c r="C196" s="9" t="s">
        <v>24</v>
      </c>
      <c r="D196" s="2" t="s">
        <v>24</v>
      </c>
      <c r="E196" s="10" t="s">
        <v>427</v>
      </c>
      <c r="F196" s="11" t="s">
        <v>428</v>
      </c>
      <c r="G196" s="9" t="s">
        <v>27</v>
      </c>
      <c r="H196" s="10">
        <v>1979</v>
      </c>
      <c r="I196" s="9" t="s">
        <v>39</v>
      </c>
      <c r="J196" s="9">
        <v>1995</v>
      </c>
      <c r="K196" s="12">
        <v>17</v>
      </c>
      <c r="L196" s="13">
        <v>2545055.64</v>
      </c>
      <c r="M196" s="13">
        <v>149709.15529411766</v>
      </c>
      <c r="N196" s="9">
        <v>1</v>
      </c>
      <c r="O196" s="9">
        <v>0</v>
      </c>
      <c r="P196" s="9">
        <v>0</v>
      </c>
      <c r="Q196" s="9">
        <v>1</v>
      </c>
      <c r="R196" s="9">
        <v>0</v>
      </c>
      <c r="S196" s="9">
        <v>0</v>
      </c>
      <c r="T196" s="9">
        <v>0</v>
      </c>
      <c r="U196" s="9">
        <v>1</v>
      </c>
      <c r="V196" s="9">
        <v>0</v>
      </c>
      <c r="W196" s="9">
        <v>1</v>
      </c>
      <c r="X196" s="9">
        <f t="shared" si="7"/>
        <v>4</v>
      </c>
      <c r="Y196" s="9">
        <v>0</v>
      </c>
      <c r="Z196" s="16" t="s">
        <v>233</v>
      </c>
      <c r="AA196" s="9"/>
    </row>
    <row r="197" spans="1:27">
      <c r="A197" s="16" t="s">
        <v>35</v>
      </c>
      <c r="B197" s="17" t="s">
        <v>36</v>
      </c>
      <c r="C197" s="9" t="s">
        <v>24</v>
      </c>
      <c r="D197" s="2" t="s">
        <v>24</v>
      </c>
      <c r="E197" s="16" t="s">
        <v>429</v>
      </c>
      <c r="F197" s="18" t="s">
        <v>430</v>
      </c>
      <c r="G197" s="9" t="s">
        <v>33</v>
      </c>
      <c r="H197" s="16">
        <v>1984</v>
      </c>
      <c r="I197" s="9" t="s">
        <v>39</v>
      </c>
      <c r="J197" s="16">
        <v>1989</v>
      </c>
      <c r="K197" s="19">
        <v>17</v>
      </c>
      <c r="L197" s="20">
        <v>1842601.56</v>
      </c>
      <c r="M197" s="20">
        <v>108388.32705882353</v>
      </c>
      <c r="N197" s="16">
        <v>1</v>
      </c>
      <c r="O197" s="16">
        <v>0</v>
      </c>
      <c r="P197" s="16">
        <v>0</v>
      </c>
      <c r="Q197" s="16">
        <v>1</v>
      </c>
      <c r="R197" s="16">
        <v>1</v>
      </c>
      <c r="S197" s="16">
        <v>0</v>
      </c>
      <c r="T197" s="16">
        <v>1</v>
      </c>
      <c r="U197" s="16">
        <v>1</v>
      </c>
      <c r="V197" s="16">
        <v>0</v>
      </c>
      <c r="W197" s="16">
        <v>1</v>
      </c>
      <c r="X197" s="16">
        <f t="shared" si="7"/>
        <v>6</v>
      </c>
      <c r="Y197" s="16">
        <v>0</v>
      </c>
      <c r="Z197" s="16" t="s">
        <v>233</v>
      </c>
      <c r="AA197" s="16"/>
    </row>
    <row r="198" spans="1:27" ht="14">
      <c r="A198" s="9" t="s">
        <v>23</v>
      </c>
      <c r="B198" s="2" t="s">
        <v>24</v>
      </c>
      <c r="C198" s="9" t="s">
        <v>24</v>
      </c>
      <c r="D198" s="2" t="s">
        <v>24</v>
      </c>
      <c r="E198" s="10" t="s">
        <v>431</v>
      </c>
      <c r="F198" s="11" t="s">
        <v>432</v>
      </c>
      <c r="G198" s="9" t="s">
        <v>27</v>
      </c>
      <c r="H198" s="10">
        <v>1994</v>
      </c>
      <c r="I198" s="9" t="s">
        <v>39</v>
      </c>
      <c r="J198" s="9">
        <v>1998</v>
      </c>
      <c r="K198" s="12">
        <v>17</v>
      </c>
      <c r="L198" s="13">
        <v>3668230.4</v>
      </c>
      <c r="M198" s="13">
        <v>215778.25882352941</v>
      </c>
      <c r="N198" s="9">
        <v>1</v>
      </c>
      <c r="O198" s="9">
        <v>0</v>
      </c>
      <c r="P198" s="9">
        <v>1</v>
      </c>
      <c r="Q198" s="9">
        <v>1</v>
      </c>
      <c r="R198" s="9">
        <v>1</v>
      </c>
      <c r="S198" s="9">
        <v>1</v>
      </c>
      <c r="T198" s="9">
        <v>0</v>
      </c>
      <c r="U198" s="9">
        <v>1</v>
      </c>
      <c r="V198" s="9">
        <v>1</v>
      </c>
      <c r="W198" s="9">
        <v>1</v>
      </c>
      <c r="X198" s="9">
        <f t="shared" si="7"/>
        <v>8</v>
      </c>
      <c r="Y198" s="9">
        <v>0</v>
      </c>
      <c r="Z198" s="16" t="s">
        <v>233</v>
      </c>
      <c r="AA198" s="9"/>
    </row>
    <row r="199" spans="1:27">
      <c r="A199" s="16" t="s">
        <v>35</v>
      </c>
      <c r="B199" s="17" t="s">
        <v>36</v>
      </c>
      <c r="C199" s="9" t="s">
        <v>24</v>
      </c>
      <c r="D199" s="2" t="s">
        <v>24</v>
      </c>
      <c r="E199" s="16" t="s">
        <v>433</v>
      </c>
      <c r="F199" s="18" t="s">
        <v>434</v>
      </c>
      <c r="G199" s="9" t="s">
        <v>27</v>
      </c>
      <c r="H199" s="16">
        <v>1967</v>
      </c>
      <c r="I199" s="9" t="s">
        <v>39</v>
      </c>
      <c r="J199" s="16">
        <v>1980</v>
      </c>
      <c r="K199" s="19">
        <v>17</v>
      </c>
      <c r="L199" s="20">
        <v>660047.05999999994</v>
      </c>
      <c r="M199" s="20">
        <v>38826.297647058818</v>
      </c>
      <c r="N199" s="16">
        <v>1</v>
      </c>
      <c r="O199" s="16">
        <v>1</v>
      </c>
      <c r="P199" s="16">
        <v>0</v>
      </c>
      <c r="Q199" s="16">
        <v>1</v>
      </c>
      <c r="R199" s="16">
        <v>1</v>
      </c>
      <c r="S199" s="16">
        <v>1</v>
      </c>
      <c r="T199" s="16">
        <v>0</v>
      </c>
      <c r="U199" s="16">
        <v>1</v>
      </c>
      <c r="V199" s="16">
        <v>0</v>
      </c>
      <c r="W199" s="16">
        <v>1</v>
      </c>
      <c r="X199" s="16">
        <f t="shared" si="7"/>
        <v>7</v>
      </c>
      <c r="Y199" s="16">
        <v>0</v>
      </c>
      <c r="Z199" s="16" t="s">
        <v>233</v>
      </c>
      <c r="AA199" s="16"/>
    </row>
    <row r="200" spans="1:27">
      <c r="A200" s="16" t="s">
        <v>35</v>
      </c>
      <c r="B200" s="17" t="s">
        <v>36</v>
      </c>
      <c r="C200" s="9" t="s">
        <v>24</v>
      </c>
      <c r="D200" s="2" t="s">
        <v>24</v>
      </c>
      <c r="E200" s="16" t="s">
        <v>435</v>
      </c>
      <c r="F200" s="18" t="s">
        <v>436</v>
      </c>
      <c r="G200" s="9" t="s">
        <v>33</v>
      </c>
      <c r="H200" s="16">
        <v>1967</v>
      </c>
      <c r="I200" s="9" t="s">
        <v>39</v>
      </c>
      <c r="J200" s="16">
        <v>2004</v>
      </c>
      <c r="K200" s="19">
        <v>17</v>
      </c>
      <c r="L200" s="20">
        <v>2362675.7399999998</v>
      </c>
      <c r="M200" s="20">
        <v>138980.92588235292</v>
      </c>
      <c r="N200" s="16">
        <v>1</v>
      </c>
      <c r="O200" s="16">
        <v>1</v>
      </c>
      <c r="P200" s="16">
        <v>1</v>
      </c>
      <c r="Q200" s="16">
        <v>1</v>
      </c>
      <c r="R200" s="16">
        <v>1</v>
      </c>
      <c r="S200" s="16">
        <v>1</v>
      </c>
      <c r="T200" s="16">
        <v>1</v>
      </c>
      <c r="U200" s="16">
        <v>1</v>
      </c>
      <c r="V200" s="16">
        <v>0</v>
      </c>
      <c r="W200" s="16">
        <v>1</v>
      </c>
      <c r="X200" s="16">
        <f t="shared" si="7"/>
        <v>9</v>
      </c>
      <c r="Y200" s="16">
        <v>0</v>
      </c>
      <c r="Z200" s="16" t="s">
        <v>233</v>
      </c>
      <c r="AA200" s="16"/>
    </row>
    <row r="201" spans="1:27">
      <c r="A201" s="16" t="s">
        <v>35</v>
      </c>
      <c r="B201" s="17" t="s">
        <v>36</v>
      </c>
      <c r="C201" s="9" t="s">
        <v>24</v>
      </c>
      <c r="D201" s="2" t="s">
        <v>24</v>
      </c>
      <c r="E201" s="16" t="s">
        <v>437</v>
      </c>
      <c r="F201" s="18" t="s">
        <v>438</v>
      </c>
      <c r="G201" s="9" t="s">
        <v>27</v>
      </c>
      <c r="H201" s="16">
        <v>1993</v>
      </c>
      <c r="I201" s="9" t="s">
        <v>65</v>
      </c>
      <c r="J201" s="16">
        <v>1997</v>
      </c>
      <c r="K201" s="19">
        <v>17</v>
      </c>
      <c r="L201" s="20">
        <v>325847.35000000003</v>
      </c>
      <c r="M201" s="20">
        <v>19167.49117647059</v>
      </c>
      <c r="N201" s="16">
        <v>1</v>
      </c>
      <c r="O201" s="16">
        <v>1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1</v>
      </c>
      <c r="V201" s="16">
        <v>0</v>
      </c>
      <c r="W201" s="16">
        <v>1</v>
      </c>
      <c r="X201" s="16">
        <f t="shared" si="7"/>
        <v>4</v>
      </c>
      <c r="Y201" s="16">
        <v>0</v>
      </c>
      <c r="Z201" s="16" t="s">
        <v>233</v>
      </c>
      <c r="AA201" s="16"/>
    </row>
    <row r="202" spans="1:27">
      <c r="A202" s="16" t="s">
        <v>35</v>
      </c>
      <c r="B202" s="17" t="s">
        <v>36</v>
      </c>
      <c r="C202" s="16" t="s">
        <v>24</v>
      </c>
      <c r="D202" s="17" t="s">
        <v>41</v>
      </c>
      <c r="E202" s="16" t="s">
        <v>439</v>
      </c>
      <c r="F202" s="18" t="s">
        <v>440</v>
      </c>
      <c r="G202" s="9" t="s">
        <v>27</v>
      </c>
      <c r="H202" s="16">
        <v>1990</v>
      </c>
      <c r="I202" s="9" t="s">
        <v>65</v>
      </c>
      <c r="J202" s="16">
        <v>2014</v>
      </c>
      <c r="K202" s="19">
        <v>17</v>
      </c>
      <c r="L202" s="20">
        <v>355792938.06999999</v>
      </c>
      <c r="M202" s="20">
        <v>20928996.357058823</v>
      </c>
      <c r="N202" s="16">
        <v>0</v>
      </c>
      <c r="O202" s="16">
        <v>0</v>
      </c>
      <c r="P202" s="16">
        <v>0</v>
      </c>
      <c r="Q202" s="16">
        <v>0</v>
      </c>
      <c r="R202" s="16">
        <v>1</v>
      </c>
      <c r="S202" s="16">
        <v>0</v>
      </c>
      <c r="T202" s="16">
        <v>0</v>
      </c>
      <c r="U202" s="16">
        <v>0</v>
      </c>
      <c r="V202" s="16">
        <v>0</v>
      </c>
      <c r="W202" s="16">
        <v>1</v>
      </c>
      <c r="X202" s="16">
        <f t="shared" si="7"/>
        <v>2</v>
      </c>
      <c r="Y202" s="16">
        <v>0</v>
      </c>
      <c r="Z202" s="16" t="s">
        <v>233</v>
      </c>
      <c r="AA202" s="16"/>
    </row>
    <row r="203" spans="1:27">
      <c r="A203" s="16" t="s">
        <v>35</v>
      </c>
      <c r="B203" s="17" t="s">
        <v>36</v>
      </c>
      <c r="C203" s="9" t="s">
        <v>24</v>
      </c>
      <c r="D203" s="2" t="s">
        <v>24</v>
      </c>
      <c r="E203" s="16" t="s">
        <v>441</v>
      </c>
      <c r="F203" s="18" t="s">
        <v>442</v>
      </c>
      <c r="G203" s="9" t="s">
        <v>33</v>
      </c>
      <c r="H203" s="16">
        <v>1987</v>
      </c>
      <c r="I203" s="9" t="s">
        <v>39</v>
      </c>
      <c r="J203" s="16">
        <v>1992</v>
      </c>
      <c r="K203" s="19">
        <v>17</v>
      </c>
      <c r="L203" s="20">
        <v>13250013.950000001</v>
      </c>
      <c r="M203" s="20">
        <v>779412.58529411769</v>
      </c>
      <c r="N203" s="16">
        <v>0</v>
      </c>
      <c r="O203" s="16">
        <v>1</v>
      </c>
      <c r="P203" s="16">
        <v>0</v>
      </c>
      <c r="Q203" s="16">
        <v>0</v>
      </c>
      <c r="R203" s="16">
        <v>1</v>
      </c>
      <c r="S203" s="16">
        <v>1</v>
      </c>
      <c r="T203" s="16">
        <v>1</v>
      </c>
      <c r="U203" s="16">
        <v>1</v>
      </c>
      <c r="V203" s="16">
        <v>1</v>
      </c>
      <c r="W203" s="16">
        <v>1</v>
      </c>
      <c r="X203" s="16">
        <f t="shared" si="7"/>
        <v>7</v>
      </c>
      <c r="Y203" s="16">
        <v>1</v>
      </c>
      <c r="Z203" s="16" t="s">
        <v>233</v>
      </c>
      <c r="AA203" s="16"/>
    </row>
    <row r="204" spans="1:27">
      <c r="A204" s="16" t="s">
        <v>35</v>
      </c>
      <c r="B204" s="17" t="s">
        <v>36</v>
      </c>
      <c r="C204" s="9" t="s">
        <v>24</v>
      </c>
      <c r="D204" s="2" t="s">
        <v>24</v>
      </c>
      <c r="E204" s="16" t="s">
        <v>443</v>
      </c>
      <c r="F204" s="18" t="s">
        <v>444</v>
      </c>
      <c r="G204" s="9" t="s">
        <v>27</v>
      </c>
      <c r="H204" s="16">
        <v>1970</v>
      </c>
      <c r="I204" s="9" t="s">
        <v>39</v>
      </c>
      <c r="J204" s="16">
        <v>1983</v>
      </c>
      <c r="K204" s="19">
        <v>17</v>
      </c>
      <c r="L204" s="20">
        <v>626871.1100000001</v>
      </c>
      <c r="M204" s="20">
        <v>36874.771176470596</v>
      </c>
      <c r="N204" s="16">
        <v>0</v>
      </c>
      <c r="O204" s="16">
        <v>0</v>
      </c>
      <c r="P204" s="16">
        <v>0</v>
      </c>
      <c r="Q204" s="16">
        <v>0</v>
      </c>
      <c r="R204" s="16">
        <v>1</v>
      </c>
      <c r="S204" s="16">
        <v>0</v>
      </c>
      <c r="T204" s="16">
        <v>0</v>
      </c>
      <c r="U204" s="16">
        <v>1</v>
      </c>
      <c r="V204" s="16">
        <v>0</v>
      </c>
      <c r="W204" s="16">
        <v>0</v>
      </c>
      <c r="X204" s="16">
        <f t="shared" si="7"/>
        <v>2</v>
      </c>
      <c r="Y204" s="16">
        <v>0</v>
      </c>
      <c r="Z204" s="16" t="s">
        <v>233</v>
      </c>
      <c r="AA204" s="16"/>
    </row>
    <row r="205" spans="1:27" ht="14">
      <c r="A205" s="9" t="s">
        <v>23</v>
      </c>
      <c r="B205" s="2" t="s">
        <v>24</v>
      </c>
      <c r="C205" s="9" t="s">
        <v>24</v>
      </c>
      <c r="D205" s="2" t="s">
        <v>24</v>
      </c>
      <c r="E205" s="10" t="s">
        <v>445</v>
      </c>
      <c r="F205" s="11" t="s">
        <v>446</v>
      </c>
      <c r="G205" s="9" t="s">
        <v>27</v>
      </c>
      <c r="H205" s="10">
        <v>1998</v>
      </c>
      <c r="I205" s="9" t="s">
        <v>28</v>
      </c>
      <c r="J205" s="9">
        <v>2000</v>
      </c>
      <c r="K205" s="12">
        <v>10</v>
      </c>
      <c r="L205" s="13">
        <v>4927346</v>
      </c>
      <c r="M205" s="13">
        <v>492734.6</v>
      </c>
      <c r="N205" s="5">
        <v>1</v>
      </c>
      <c r="O205" s="9">
        <v>0</v>
      </c>
      <c r="P205" s="9">
        <v>0</v>
      </c>
      <c r="Q205" s="9">
        <v>1</v>
      </c>
      <c r="R205" s="9">
        <v>1</v>
      </c>
      <c r="S205" s="9">
        <v>1</v>
      </c>
      <c r="T205" s="9">
        <v>1</v>
      </c>
      <c r="U205" s="9">
        <v>1</v>
      </c>
      <c r="V205" s="9">
        <v>1</v>
      </c>
      <c r="W205" s="9">
        <v>1</v>
      </c>
      <c r="X205" s="9">
        <f t="shared" si="7"/>
        <v>8</v>
      </c>
      <c r="Y205" s="9">
        <v>1</v>
      </c>
      <c r="Z205" s="16" t="s">
        <v>233</v>
      </c>
      <c r="AA205" s="9"/>
    </row>
    <row r="206" spans="1:27" ht="14">
      <c r="A206" s="9" t="s">
        <v>51</v>
      </c>
      <c r="B206" s="2" t="s">
        <v>24</v>
      </c>
      <c r="C206" s="9" t="s">
        <v>24</v>
      </c>
      <c r="D206" s="2" t="s">
        <v>24</v>
      </c>
      <c r="E206" s="5" t="s">
        <v>447</v>
      </c>
      <c r="F206" s="14" t="s">
        <v>448</v>
      </c>
      <c r="G206" s="9" t="s">
        <v>27</v>
      </c>
      <c r="H206" s="9">
        <v>1985</v>
      </c>
      <c r="I206" s="9" t="s">
        <v>28</v>
      </c>
      <c r="J206" s="9">
        <v>1996</v>
      </c>
      <c r="K206" s="9">
        <f>L206/M206</f>
        <v>12</v>
      </c>
      <c r="L206" s="15">
        <v>100294727</v>
      </c>
      <c r="M206" s="15">
        <v>8357893.916666667</v>
      </c>
      <c r="N206" s="9">
        <v>1</v>
      </c>
      <c r="O206" s="9">
        <v>1</v>
      </c>
      <c r="P206" s="9">
        <v>0</v>
      </c>
      <c r="Q206" s="9">
        <v>1</v>
      </c>
      <c r="R206" s="9">
        <v>1</v>
      </c>
      <c r="S206" s="9">
        <v>0</v>
      </c>
      <c r="T206" s="9">
        <v>0</v>
      </c>
      <c r="U206" s="9">
        <v>1</v>
      </c>
      <c r="V206" s="9">
        <v>0</v>
      </c>
      <c r="W206" s="9">
        <v>1</v>
      </c>
      <c r="X206" s="1">
        <f t="shared" si="7"/>
        <v>6</v>
      </c>
      <c r="Y206" s="9">
        <v>1</v>
      </c>
      <c r="Z206" s="16" t="s">
        <v>233</v>
      </c>
      <c r="AA206" s="9"/>
    </row>
    <row r="207" spans="1:27" ht="14">
      <c r="A207" s="9" t="s">
        <v>51</v>
      </c>
      <c r="B207" s="2" t="s">
        <v>24</v>
      </c>
      <c r="C207" s="9" t="s">
        <v>24</v>
      </c>
      <c r="D207" s="2" t="s">
        <v>24</v>
      </c>
      <c r="E207" s="5" t="s">
        <v>449</v>
      </c>
      <c r="F207" s="14" t="s">
        <v>448</v>
      </c>
      <c r="G207" s="9" t="s">
        <v>27</v>
      </c>
      <c r="H207" s="9">
        <v>1985</v>
      </c>
      <c r="I207" s="9" t="s">
        <v>28</v>
      </c>
      <c r="J207" s="9">
        <v>2003</v>
      </c>
      <c r="K207" s="9">
        <v>10</v>
      </c>
      <c r="L207" s="15">
        <v>6666762</v>
      </c>
      <c r="M207" s="15">
        <v>666676.19999999995</v>
      </c>
      <c r="N207" s="9">
        <v>1</v>
      </c>
      <c r="O207" s="9">
        <v>0</v>
      </c>
      <c r="P207" s="9">
        <v>0</v>
      </c>
      <c r="Q207" s="9">
        <v>1</v>
      </c>
      <c r="R207" s="9">
        <v>1</v>
      </c>
      <c r="S207" s="9">
        <v>1</v>
      </c>
      <c r="T207" s="9">
        <v>1</v>
      </c>
      <c r="U207" s="9">
        <v>1</v>
      </c>
      <c r="V207" s="9">
        <v>0</v>
      </c>
      <c r="W207" s="9">
        <v>1</v>
      </c>
      <c r="X207" s="1">
        <f t="shared" si="7"/>
        <v>7</v>
      </c>
      <c r="Y207" s="9">
        <v>1</v>
      </c>
      <c r="Z207" s="16" t="s">
        <v>233</v>
      </c>
      <c r="AA207" s="9"/>
    </row>
    <row r="208" spans="1:27" ht="14">
      <c r="A208" s="9" t="s">
        <v>30</v>
      </c>
      <c r="B208" s="2" t="s">
        <v>24</v>
      </c>
      <c r="C208" s="9" t="s">
        <v>24</v>
      </c>
      <c r="D208" s="2" t="s">
        <v>24</v>
      </c>
      <c r="E208" s="9" t="s">
        <v>450</v>
      </c>
      <c r="F208" s="14" t="s">
        <v>451</v>
      </c>
      <c r="G208" s="9" t="s">
        <v>27</v>
      </c>
      <c r="H208" s="9">
        <v>1980</v>
      </c>
      <c r="I208" s="9" t="s">
        <v>39</v>
      </c>
      <c r="J208" s="9">
        <v>1994</v>
      </c>
      <c r="K208" s="9">
        <v>13</v>
      </c>
      <c r="L208" s="15">
        <v>140543</v>
      </c>
      <c r="M208" s="15">
        <v>10811</v>
      </c>
      <c r="N208" s="9">
        <v>1</v>
      </c>
      <c r="O208" s="9">
        <v>1</v>
      </c>
      <c r="P208" s="9">
        <v>0</v>
      </c>
      <c r="Q208" s="9">
        <v>1</v>
      </c>
      <c r="R208" s="9">
        <v>1</v>
      </c>
      <c r="S208" s="9">
        <v>0</v>
      </c>
      <c r="T208" s="9">
        <v>0</v>
      </c>
      <c r="U208" s="9">
        <v>1</v>
      </c>
      <c r="V208" s="9">
        <v>1</v>
      </c>
      <c r="W208" s="9">
        <v>1</v>
      </c>
      <c r="X208" s="9">
        <v>8</v>
      </c>
      <c r="Y208" s="9">
        <v>1</v>
      </c>
      <c r="Z208" s="16" t="s">
        <v>233</v>
      </c>
      <c r="AA208" s="9"/>
    </row>
    <row r="209" spans="1:27" s="16" customFormat="1" ht="14">
      <c r="A209" s="9" t="s">
        <v>23</v>
      </c>
      <c r="B209" s="2" t="s">
        <v>24</v>
      </c>
      <c r="C209" s="9" t="s">
        <v>24</v>
      </c>
      <c r="D209" s="2" t="s">
        <v>24</v>
      </c>
      <c r="E209" s="10" t="s">
        <v>452</v>
      </c>
      <c r="F209" s="11" t="s">
        <v>453</v>
      </c>
      <c r="G209" s="9" t="s">
        <v>27</v>
      </c>
      <c r="H209" s="10">
        <v>1991</v>
      </c>
      <c r="I209" s="9" t="s">
        <v>39</v>
      </c>
      <c r="J209" s="9">
        <v>1998</v>
      </c>
      <c r="K209" s="12">
        <v>17</v>
      </c>
      <c r="L209" s="13">
        <v>1149349.1499999999</v>
      </c>
      <c r="M209" s="13">
        <v>67608.773529411759</v>
      </c>
      <c r="N209" s="9">
        <v>1</v>
      </c>
      <c r="O209" s="9">
        <v>0</v>
      </c>
      <c r="P209" s="9">
        <v>0</v>
      </c>
      <c r="Q209" s="9">
        <v>1</v>
      </c>
      <c r="R209" s="9">
        <v>1</v>
      </c>
      <c r="S209" s="9">
        <v>0</v>
      </c>
      <c r="T209" s="9">
        <v>0</v>
      </c>
      <c r="U209" s="9">
        <v>1</v>
      </c>
      <c r="V209" s="9">
        <v>0</v>
      </c>
      <c r="W209" s="9">
        <v>1</v>
      </c>
      <c r="X209" s="9">
        <f>SUM(N209:W209)</f>
        <v>5</v>
      </c>
      <c r="Y209" s="9">
        <v>0</v>
      </c>
      <c r="Z209" s="16" t="s">
        <v>233</v>
      </c>
      <c r="AA209" s="9"/>
    </row>
    <row r="210" spans="1:27" s="16" customFormat="1">
      <c r="A210" s="16" t="s">
        <v>35</v>
      </c>
      <c r="B210" s="17" t="s">
        <v>36</v>
      </c>
      <c r="C210" s="9" t="s">
        <v>24</v>
      </c>
      <c r="D210" s="2" t="s">
        <v>24</v>
      </c>
      <c r="E210" s="16" t="s">
        <v>454</v>
      </c>
      <c r="F210" s="18" t="s">
        <v>455</v>
      </c>
      <c r="G210" s="9" t="s">
        <v>27</v>
      </c>
      <c r="H210" s="16">
        <v>1993</v>
      </c>
      <c r="I210" s="9" t="s">
        <v>39</v>
      </c>
      <c r="J210" s="16">
        <v>1994</v>
      </c>
      <c r="K210" s="19">
        <v>17</v>
      </c>
      <c r="L210" s="20">
        <v>295111.2</v>
      </c>
      <c r="M210" s="20">
        <v>17359.482352941177</v>
      </c>
      <c r="N210" s="16">
        <v>0</v>
      </c>
      <c r="O210" s="16">
        <v>1</v>
      </c>
      <c r="P210" s="16">
        <v>1</v>
      </c>
      <c r="Q210" s="16">
        <v>0</v>
      </c>
      <c r="R210" s="16">
        <v>1</v>
      </c>
      <c r="S210" s="16">
        <v>0</v>
      </c>
      <c r="T210" s="16">
        <v>1</v>
      </c>
      <c r="U210" s="16">
        <v>1</v>
      </c>
      <c r="V210" s="16">
        <v>1</v>
      </c>
      <c r="W210" s="16">
        <v>0</v>
      </c>
      <c r="X210" s="16">
        <f>SUM(N210:W210)</f>
        <v>6</v>
      </c>
      <c r="Y210" s="16">
        <v>0</v>
      </c>
      <c r="Z210" s="16" t="s">
        <v>233</v>
      </c>
    </row>
    <row r="211" spans="1:27" s="16" customFormat="1">
      <c r="A211" s="16" t="s">
        <v>35</v>
      </c>
      <c r="B211" s="17" t="s">
        <v>36</v>
      </c>
      <c r="C211" s="9" t="s">
        <v>24</v>
      </c>
      <c r="D211" s="2" t="s">
        <v>24</v>
      </c>
      <c r="E211" s="16" t="s">
        <v>456</v>
      </c>
      <c r="F211" s="18" t="s">
        <v>457</v>
      </c>
      <c r="G211" s="9" t="s">
        <v>33</v>
      </c>
      <c r="H211" s="16">
        <v>1989</v>
      </c>
      <c r="I211" s="9" t="s">
        <v>34</v>
      </c>
      <c r="J211" s="16">
        <v>1991</v>
      </c>
      <c r="K211" s="19">
        <v>17</v>
      </c>
      <c r="L211" s="20">
        <v>123154.7</v>
      </c>
      <c r="M211" s="20">
        <v>7244.3941176470589</v>
      </c>
      <c r="N211" s="16">
        <v>0</v>
      </c>
      <c r="O211" s="16">
        <v>1</v>
      </c>
      <c r="P211" s="16">
        <v>1</v>
      </c>
      <c r="Q211" s="16">
        <v>1</v>
      </c>
      <c r="R211" s="16">
        <v>0</v>
      </c>
      <c r="S211" s="16">
        <v>0</v>
      </c>
      <c r="T211" s="16">
        <v>0</v>
      </c>
      <c r="U211" s="16">
        <v>1</v>
      </c>
      <c r="V211" s="16">
        <v>0</v>
      </c>
      <c r="W211" s="16">
        <v>0</v>
      </c>
      <c r="X211" s="16">
        <f>SUM(N211:W211)</f>
        <v>4</v>
      </c>
      <c r="Y211" s="16">
        <v>0</v>
      </c>
      <c r="Z211" s="16" t="s">
        <v>233</v>
      </c>
    </row>
    <row r="212" spans="1:27" s="16" customFormat="1">
      <c r="A212" s="16" t="s">
        <v>35</v>
      </c>
      <c r="B212" s="17" t="s">
        <v>36</v>
      </c>
      <c r="C212" s="9" t="s">
        <v>24</v>
      </c>
      <c r="D212" s="2" t="s">
        <v>24</v>
      </c>
      <c r="E212" s="16" t="s">
        <v>458</v>
      </c>
      <c r="F212" s="18" t="s">
        <v>459</v>
      </c>
      <c r="G212" s="9" t="s">
        <v>33</v>
      </c>
      <c r="H212" s="16">
        <v>1986</v>
      </c>
      <c r="I212" s="9" t="s">
        <v>39</v>
      </c>
      <c r="J212" s="16">
        <v>1997</v>
      </c>
      <c r="K212" s="19">
        <v>17</v>
      </c>
      <c r="L212" s="20">
        <v>1062316.9200000002</v>
      </c>
      <c r="M212" s="20">
        <v>62489.230588235303</v>
      </c>
      <c r="N212" s="16">
        <v>1</v>
      </c>
      <c r="O212" s="16">
        <v>0</v>
      </c>
      <c r="P212" s="16">
        <v>0</v>
      </c>
      <c r="Q212" s="16">
        <v>1</v>
      </c>
      <c r="R212" s="16">
        <v>0</v>
      </c>
      <c r="S212" s="16">
        <v>0</v>
      </c>
      <c r="T212" s="16">
        <v>0</v>
      </c>
      <c r="U212" s="16">
        <v>1</v>
      </c>
      <c r="V212" s="16">
        <v>0</v>
      </c>
      <c r="W212" s="16">
        <v>1</v>
      </c>
      <c r="X212" s="16">
        <f>SUM(N212:W212)</f>
        <v>4</v>
      </c>
      <c r="Y212" s="16">
        <v>1</v>
      </c>
      <c r="Z212" s="16" t="s">
        <v>233</v>
      </c>
    </row>
    <row r="213" spans="1:27" s="16" customFormat="1">
      <c r="A213" s="16" t="s">
        <v>35</v>
      </c>
      <c r="B213" s="17" t="s">
        <v>36</v>
      </c>
      <c r="C213" s="9" t="s">
        <v>24</v>
      </c>
      <c r="D213" s="2" t="s">
        <v>24</v>
      </c>
      <c r="E213" s="16" t="s">
        <v>460</v>
      </c>
      <c r="F213" s="18" t="s">
        <v>461</v>
      </c>
      <c r="G213" s="9" t="s">
        <v>27</v>
      </c>
      <c r="H213" s="16">
        <v>1991</v>
      </c>
      <c r="I213" s="9" t="s">
        <v>65</v>
      </c>
      <c r="J213" s="16">
        <v>2002</v>
      </c>
      <c r="K213" s="19">
        <v>17</v>
      </c>
      <c r="L213" s="20">
        <v>117494475.06000002</v>
      </c>
      <c r="M213" s="20">
        <v>6911439.7094117654</v>
      </c>
      <c r="N213" s="16">
        <v>0</v>
      </c>
      <c r="O213" s="16">
        <v>0</v>
      </c>
      <c r="P213" s="16">
        <v>0</v>
      </c>
      <c r="Q213" s="16">
        <v>1</v>
      </c>
      <c r="R213" s="16">
        <v>1</v>
      </c>
      <c r="S213" s="16">
        <v>1</v>
      </c>
      <c r="T213" s="16">
        <v>1</v>
      </c>
      <c r="U213" s="16">
        <v>0</v>
      </c>
      <c r="V213" s="16">
        <v>1</v>
      </c>
      <c r="W213" s="16">
        <v>1</v>
      </c>
      <c r="X213" s="16">
        <f>SUM(N213:W213)</f>
        <v>6</v>
      </c>
      <c r="Y213" s="16">
        <v>1</v>
      </c>
      <c r="Z213" s="16" t="s">
        <v>233</v>
      </c>
    </row>
    <row r="214" spans="1:27" s="16" customFormat="1" ht="14">
      <c r="A214" s="9" t="s">
        <v>54</v>
      </c>
      <c r="B214" s="2" t="s">
        <v>24</v>
      </c>
      <c r="C214" s="9" t="s">
        <v>24</v>
      </c>
      <c r="D214" s="2" t="s">
        <v>24</v>
      </c>
      <c r="E214" s="9" t="s">
        <v>462</v>
      </c>
      <c r="F214" s="14" t="s">
        <v>463</v>
      </c>
      <c r="G214" s="9" t="s">
        <v>33</v>
      </c>
      <c r="H214" s="9">
        <v>1977</v>
      </c>
      <c r="I214" s="9" t="s">
        <v>65</v>
      </c>
      <c r="J214" s="9">
        <v>1983</v>
      </c>
      <c r="K214" s="9">
        <v>17</v>
      </c>
      <c r="L214" s="15">
        <v>629665</v>
      </c>
      <c r="M214" s="15">
        <v>37039</v>
      </c>
      <c r="N214" s="9">
        <v>1</v>
      </c>
      <c r="O214" s="9">
        <v>0</v>
      </c>
      <c r="P214" s="9">
        <v>0</v>
      </c>
      <c r="Q214" s="9">
        <v>1</v>
      </c>
      <c r="R214" s="9">
        <v>0</v>
      </c>
      <c r="S214" s="9">
        <v>0</v>
      </c>
      <c r="T214" s="9">
        <v>0</v>
      </c>
      <c r="U214" s="9">
        <v>1</v>
      </c>
      <c r="V214" s="9">
        <v>0</v>
      </c>
      <c r="W214" s="9">
        <v>1</v>
      </c>
      <c r="X214" s="9">
        <v>5</v>
      </c>
      <c r="Y214" s="9">
        <v>0</v>
      </c>
      <c r="Z214" s="16" t="s">
        <v>233</v>
      </c>
      <c r="AA214" s="9"/>
    </row>
    <row r="215" spans="1:27" s="16" customFormat="1" ht="14">
      <c r="A215" s="9" t="s">
        <v>23</v>
      </c>
      <c r="B215" s="2" t="s">
        <v>24</v>
      </c>
      <c r="C215" s="9" t="s">
        <v>24</v>
      </c>
      <c r="D215" s="2" t="s">
        <v>24</v>
      </c>
      <c r="E215" s="10" t="s">
        <v>464</v>
      </c>
      <c r="F215" s="11" t="s">
        <v>465</v>
      </c>
      <c r="G215" s="9" t="s">
        <v>27</v>
      </c>
      <c r="H215" s="10">
        <v>1967</v>
      </c>
      <c r="I215" s="9" t="s">
        <v>28</v>
      </c>
      <c r="J215" s="9">
        <v>1990</v>
      </c>
      <c r="K215" s="12">
        <v>17</v>
      </c>
      <c r="L215" s="13">
        <v>5409491.5500000007</v>
      </c>
      <c r="M215" s="13">
        <v>318205.38529411767</v>
      </c>
      <c r="N215" s="5">
        <v>1</v>
      </c>
      <c r="O215" s="9">
        <v>0</v>
      </c>
      <c r="P215" s="9">
        <v>1</v>
      </c>
      <c r="Q215" s="9">
        <v>1</v>
      </c>
      <c r="R215" s="9">
        <v>0</v>
      </c>
      <c r="S215" s="9">
        <v>0</v>
      </c>
      <c r="T215" s="9">
        <v>1</v>
      </c>
      <c r="U215" s="9">
        <v>1</v>
      </c>
      <c r="V215" s="9">
        <v>1</v>
      </c>
      <c r="W215" s="9">
        <v>1</v>
      </c>
      <c r="X215" s="9">
        <f>SUM(N215:W215)</f>
        <v>7</v>
      </c>
      <c r="Y215" s="9">
        <v>0</v>
      </c>
      <c r="Z215" s="16" t="s">
        <v>233</v>
      </c>
      <c r="AA215" s="9"/>
    </row>
    <row r="216" spans="1:27" s="16" customFormat="1" ht="14">
      <c r="A216" s="9" t="s">
        <v>51</v>
      </c>
      <c r="B216" s="2" t="s">
        <v>24</v>
      </c>
      <c r="C216" s="9" t="s">
        <v>24</v>
      </c>
      <c r="D216" s="2" t="s">
        <v>24</v>
      </c>
      <c r="E216" s="5" t="s">
        <v>466</v>
      </c>
      <c r="F216" s="14" t="s">
        <v>467</v>
      </c>
      <c r="G216" s="9" t="s">
        <v>27</v>
      </c>
      <c r="H216" s="9">
        <v>1970</v>
      </c>
      <c r="I216" s="9" t="s">
        <v>28</v>
      </c>
      <c r="J216" s="9">
        <v>2003</v>
      </c>
      <c r="K216" s="9">
        <v>12</v>
      </c>
      <c r="L216" s="15">
        <v>221845356</v>
      </c>
      <c r="M216" s="15">
        <v>18487113</v>
      </c>
      <c r="N216" s="9">
        <v>1</v>
      </c>
      <c r="O216" s="9">
        <v>0</v>
      </c>
      <c r="P216" s="9">
        <v>0</v>
      </c>
      <c r="Q216" s="9">
        <v>1</v>
      </c>
      <c r="R216" s="9">
        <v>1</v>
      </c>
      <c r="S216" s="9">
        <v>1</v>
      </c>
      <c r="T216" s="9">
        <v>0</v>
      </c>
      <c r="U216" s="9">
        <v>1</v>
      </c>
      <c r="V216" s="9">
        <v>1</v>
      </c>
      <c r="W216" s="9">
        <v>1</v>
      </c>
      <c r="X216" s="1">
        <f>SUM(N216:W216)</f>
        <v>7</v>
      </c>
      <c r="Y216" s="9">
        <v>0</v>
      </c>
      <c r="Z216" s="16" t="s">
        <v>233</v>
      </c>
      <c r="AA216" s="9"/>
    </row>
    <row r="217" spans="1:27" s="16" customFormat="1">
      <c r="A217" s="16" t="s">
        <v>35</v>
      </c>
      <c r="B217" s="17" t="s">
        <v>36</v>
      </c>
      <c r="C217" s="9" t="s">
        <v>24</v>
      </c>
      <c r="D217" s="2" t="s">
        <v>24</v>
      </c>
      <c r="E217" s="16" t="s">
        <v>468</v>
      </c>
      <c r="F217" s="18" t="s">
        <v>469</v>
      </c>
      <c r="G217" s="9" t="s">
        <v>27</v>
      </c>
      <c r="H217" s="16">
        <v>1993</v>
      </c>
      <c r="I217" s="9" t="s">
        <v>39</v>
      </c>
      <c r="J217" s="16">
        <v>1994</v>
      </c>
      <c r="K217" s="19">
        <v>17</v>
      </c>
      <c r="L217" s="20">
        <v>314428.87000000005</v>
      </c>
      <c r="M217" s="20">
        <v>18495.815882352945</v>
      </c>
      <c r="N217" s="16">
        <v>1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1</v>
      </c>
      <c r="U217" s="16">
        <v>1</v>
      </c>
      <c r="V217" s="16">
        <v>0</v>
      </c>
      <c r="W217" s="16">
        <v>1</v>
      </c>
      <c r="X217" s="16">
        <f>SUM(N217:W217)</f>
        <v>4</v>
      </c>
      <c r="Y217" s="16">
        <v>0</v>
      </c>
      <c r="Z217" s="16" t="s">
        <v>233</v>
      </c>
    </row>
    <row r="218" spans="1:27" s="16" customFormat="1" ht="14">
      <c r="A218" s="9" t="s">
        <v>51</v>
      </c>
      <c r="B218" s="2" t="s">
        <v>24</v>
      </c>
      <c r="C218" s="9" t="s">
        <v>24</v>
      </c>
      <c r="D218" s="2" t="s">
        <v>24</v>
      </c>
      <c r="E218" s="5" t="s">
        <v>470</v>
      </c>
      <c r="F218" s="14" t="s">
        <v>471</v>
      </c>
      <c r="G218" s="9" t="s">
        <v>27</v>
      </c>
      <c r="H218" s="9">
        <v>1967</v>
      </c>
      <c r="I218" s="9" t="s">
        <v>65</v>
      </c>
      <c r="J218" s="9">
        <v>2010</v>
      </c>
      <c r="K218" s="9">
        <v>12</v>
      </c>
      <c r="L218" s="15">
        <v>14577157</v>
      </c>
      <c r="M218" s="15">
        <v>1214763.0833333333</v>
      </c>
      <c r="N218" s="9">
        <v>0</v>
      </c>
      <c r="O218" s="9">
        <v>0</v>
      </c>
      <c r="P218" s="9">
        <v>0</v>
      </c>
      <c r="Q218" s="9">
        <v>1</v>
      </c>
      <c r="R218" s="9">
        <v>0</v>
      </c>
      <c r="S218" s="9">
        <v>0</v>
      </c>
      <c r="T218" s="9">
        <v>0</v>
      </c>
      <c r="U218" s="9">
        <v>1</v>
      </c>
      <c r="V218" s="9">
        <v>0</v>
      </c>
      <c r="W218" s="9">
        <v>1</v>
      </c>
      <c r="X218" s="1">
        <f>SUM(N218:W218)</f>
        <v>3</v>
      </c>
      <c r="Y218" s="9">
        <v>0</v>
      </c>
      <c r="Z218" s="16" t="s">
        <v>233</v>
      </c>
      <c r="AA218" s="9"/>
    </row>
    <row r="219" spans="1:27" s="16" customFormat="1" ht="14">
      <c r="A219" s="9" t="s">
        <v>51</v>
      </c>
      <c r="B219" s="2" t="s">
        <v>24</v>
      </c>
      <c r="C219" s="9" t="s">
        <v>24</v>
      </c>
      <c r="D219" s="2" t="s">
        <v>24</v>
      </c>
      <c r="E219" s="5" t="s">
        <v>472</v>
      </c>
      <c r="F219" s="14" t="s">
        <v>473</v>
      </c>
      <c r="G219" s="9" t="s">
        <v>27</v>
      </c>
      <c r="H219" s="9">
        <v>1970</v>
      </c>
      <c r="I219" s="9" t="s">
        <v>28</v>
      </c>
      <c r="J219" s="9">
        <v>1985</v>
      </c>
      <c r="K219" s="9">
        <v>12</v>
      </c>
      <c r="L219" s="15">
        <v>5527734</v>
      </c>
      <c r="M219" s="15">
        <v>460644.5</v>
      </c>
      <c r="N219" s="9">
        <v>1</v>
      </c>
      <c r="O219" s="9">
        <v>1</v>
      </c>
      <c r="P219" s="9">
        <v>0</v>
      </c>
      <c r="Q219" s="9">
        <v>1</v>
      </c>
      <c r="R219" s="9">
        <v>1</v>
      </c>
      <c r="S219" s="9">
        <v>1</v>
      </c>
      <c r="T219" s="9">
        <v>0</v>
      </c>
      <c r="U219" s="9">
        <v>1</v>
      </c>
      <c r="V219" s="9">
        <v>0</v>
      </c>
      <c r="W219" s="9">
        <v>1</v>
      </c>
      <c r="X219" s="1">
        <f>SUM(N219:W219)</f>
        <v>7</v>
      </c>
      <c r="Y219" s="9">
        <v>0</v>
      </c>
      <c r="Z219" s="16" t="s">
        <v>233</v>
      </c>
      <c r="AA219" s="9"/>
    </row>
    <row r="220" spans="1:27" s="16" customFormat="1" ht="14">
      <c r="A220" s="9" t="s">
        <v>30</v>
      </c>
      <c r="B220" s="2" t="s">
        <v>24</v>
      </c>
      <c r="C220" s="9" t="s">
        <v>24</v>
      </c>
      <c r="D220" s="2" t="s">
        <v>24</v>
      </c>
      <c r="E220" s="9" t="s">
        <v>474</v>
      </c>
      <c r="F220" s="14" t="s">
        <v>475</v>
      </c>
      <c r="G220" s="9" t="s">
        <v>33</v>
      </c>
      <c r="H220" s="9">
        <v>1986</v>
      </c>
      <c r="I220" s="9" t="s">
        <v>39</v>
      </c>
      <c r="J220" s="9">
        <v>1988</v>
      </c>
      <c r="K220" s="9">
        <v>17</v>
      </c>
      <c r="L220" s="15">
        <v>160703</v>
      </c>
      <c r="M220" s="15">
        <v>9453</v>
      </c>
      <c r="N220" s="9">
        <v>0</v>
      </c>
      <c r="O220" s="9">
        <v>0</v>
      </c>
      <c r="P220" s="9">
        <v>0</v>
      </c>
      <c r="Q220" s="9">
        <v>1</v>
      </c>
      <c r="R220" s="9">
        <v>0</v>
      </c>
      <c r="S220" s="9">
        <v>0</v>
      </c>
      <c r="T220" s="9">
        <v>0</v>
      </c>
      <c r="U220" s="9">
        <v>1</v>
      </c>
      <c r="V220" s="9">
        <v>0</v>
      </c>
      <c r="W220" s="9">
        <v>1</v>
      </c>
      <c r="X220" s="9">
        <v>3</v>
      </c>
      <c r="Y220" s="9">
        <v>0</v>
      </c>
      <c r="Z220" s="16" t="s">
        <v>233</v>
      </c>
      <c r="AA220" s="9"/>
    </row>
    <row r="221" spans="1:27" s="16" customFormat="1">
      <c r="A221" s="16" t="s">
        <v>35</v>
      </c>
      <c r="B221" s="17" t="s">
        <v>36</v>
      </c>
      <c r="C221" s="9" t="s">
        <v>24</v>
      </c>
      <c r="D221" s="2" t="s">
        <v>24</v>
      </c>
      <c r="E221" s="16" t="s">
        <v>476</v>
      </c>
      <c r="F221" s="18" t="s">
        <v>477</v>
      </c>
      <c r="G221" s="9" t="s">
        <v>27</v>
      </c>
      <c r="H221" s="16">
        <v>1994</v>
      </c>
      <c r="I221" s="9" t="s">
        <v>39</v>
      </c>
      <c r="J221" s="16">
        <v>2010</v>
      </c>
      <c r="K221" s="19">
        <v>17</v>
      </c>
      <c r="L221" s="20">
        <v>100921057.01000001</v>
      </c>
      <c r="M221" s="20">
        <v>5936532.7652941179</v>
      </c>
      <c r="N221" s="16">
        <v>1</v>
      </c>
      <c r="O221" s="16">
        <v>0</v>
      </c>
      <c r="P221" s="16">
        <v>1</v>
      </c>
      <c r="Q221" s="16">
        <v>1</v>
      </c>
      <c r="R221" s="16">
        <v>1</v>
      </c>
      <c r="S221" s="16">
        <v>0</v>
      </c>
      <c r="T221" s="16">
        <v>1</v>
      </c>
      <c r="U221" s="16">
        <v>1</v>
      </c>
      <c r="V221" s="16">
        <v>1</v>
      </c>
      <c r="W221" s="16">
        <v>1</v>
      </c>
      <c r="X221" s="16">
        <f>SUM(N221:W221)</f>
        <v>8</v>
      </c>
      <c r="Y221" s="16">
        <v>1</v>
      </c>
      <c r="Z221" s="16" t="s">
        <v>233</v>
      </c>
    </row>
    <row r="222" spans="1:27" s="16" customFormat="1">
      <c r="A222" s="16" t="s">
        <v>35</v>
      </c>
      <c r="B222" s="17" t="s">
        <v>36</v>
      </c>
      <c r="C222" s="9" t="s">
        <v>24</v>
      </c>
      <c r="D222" s="2" t="s">
        <v>24</v>
      </c>
      <c r="E222" s="16" t="s">
        <v>478</v>
      </c>
      <c r="F222" s="18" t="s">
        <v>479</v>
      </c>
      <c r="G222" s="9" t="s">
        <v>27</v>
      </c>
      <c r="H222" s="16">
        <v>1989</v>
      </c>
      <c r="I222" s="9" t="s">
        <v>28</v>
      </c>
      <c r="J222" s="16">
        <v>1992</v>
      </c>
      <c r="K222" s="19">
        <v>17</v>
      </c>
      <c r="L222" s="20">
        <v>4849499.1499999994</v>
      </c>
      <c r="M222" s="20">
        <v>285264.6558823529</v>
      </c>
      <c r="N222" s="16">
        <v>1</v>
      </c>
      <c r="O222" s="16">
        <v>1</v>
      </c>
      <c r="P222" s="16">
        <v>0</v>
      </c>
      <c r="Q222" s="16">
        <v>1</v>
      </c>
      <c r="R222" s="16">
        <v>0</v>
      </c>
      <c r="S222" s="16">
        <v>0</v>
      </c>
      <c r="T222" s="16">
        <v>1</v>
      </c>
      <c r="U222" s="16">
        <v>1</v>
      </c>
      <c r="V222" s="16">
        <v>1</v>
      </c>
      <c r="W222" s="16">
        <v>1</v>
      </c>
      <c r="X222" s="16">
        <f>SUM(N222:W222)</f>
        <v>7</v>
      </c>
      <c r="Y222" s="16">
        <v>0</v>
      </c>
      <c r="Z222" s="16" t="s">
        <v>233</v>
      </c>
    </row>
    <row r="223" spans="1:27" s="16" customFormat="1" ht="14">
      <c r="A223" s="9" t="s">
        <v>30</v>
      </c>
      <c r="B223" s="2" t="s">
        <v>24</v>
      </c>
      <c r="C223" s="9" t="s">
        <v>44</v>
      </c>
      <c r="D223" s="2" t="s">
        <v>44</v>
      </c>
      <c r="E223" s="9" t="s">
        <v>480</v>
      </c>
      <c r="F223" s="14" t="s">
        <v>481</v>
      </c>
      <c r="G223" s="9" t="s">
        <v>27</v>
      </c>
      <c r="H223" s="9">
        <v>1967</v>
      </c>
      <c r="I223" s="9" t="s">
        <v>39</v>
      </c>
      <c r="J223" s="9">
        <v>1985</v>
      </c>
      <c r="K223" s="9">
        <v>16</v>
      </c>
      <c r="L223" s="15">
        <v>3326119</v>
      </c>
      <c r="M223" s="15">
        <v>207882</v>
      </c>
      <c r="N223" s="9">
        <v>1</v>
      </c>
      <c r="O223" s="9">
        <v>1</v>
      </c>
      <c r="P223" s="9">
        <v>0</v>
      </c>
      <c r="Q223" s="9">
        <v>1</v>
      </c>
      <c r="R223" s="9">
        <v>0</v>
      </c>
      <c r="S223" s="9">
        <v>0</v>
      </c>
      <c r="T223" s="9">
        <v>0</v>
      </c>
      <c r="U223" s="9">
        <v>1</v>
      </c>
      <c r="V223" s="9">
        <v>0</v>
      </c>
      <c r="W223" s="9">
        <v>1</v>
      </c>
      <c r="X223" s="9">
        <v>6</v>
      </c>
      <c r="Y223" s="9">
        <v>0</v>
      </c>
      <c r="Z223" s="16" t="s">
        <v>233</v>
      </c>
      <c r="AA223" s="9"/>
    </row>
    <row r="224" spans="1:27" s="16" customFormat="1" ht="14">
      <c r="A224" s="9" t="s">
        <v>54</v>
      </c>
      <c r="B224" s="2" t="s">
        <v>24</v>
      </c>
      <c r="C224" s="9" t="s">
        <v>24</v>
      </c>
      <c r="D224" s="2" t="s">
        <v>24</v>
      </c>
      <c r="E224" s="9" t="s">
        <v>482</v>
      </c>
      <c r="F224" s="14" t="s">
        <v>483</v>
      </c>
      <c r="G224" s="9" t="s">
        <v>27</v>
      </c>
      <c r="H224" s="9">
        <v>1967</v>
      </c>
      <c r="I224" s="9" t="s">
        <v>34</v>
      </c>
      <c r="J224" s="9">
        <v>1999</v>
      </c>
      <c r="K224" s="9">
        <v>17</v>
      </c>
      <c r="L224" s="15">
        <v>3199961</v>
      </c>
      <c r="M224" s="15">
        <v>188233</v>
      </c>
      <c r="N224" s="9">
        <v>1</v>
      </c>
      <c r="O224" s="9">
        <v>1</v>
      </c>
      <c r="P224" s="9">
        <v>0</v>
      </c>
      <c r="Q224" s="9">
        <v>1</v>
      </c>
      <c r="R224" s="9">
        <v>1</v>
      </c>
      <c r="S224" s="9">
        <v>0</v>
      </c>
      <c r="T224" s="9">
        <v>0</v>
      </c>
      <c r="U224" s="9">
        <v>1</v>
      </c>
      <c r="V224" s="9">
        <v>0</v>
      </c>
      <c r="W224" s="9">
        <v>1</v>
      </c>
      <c r="X224" s="9">
        <v>6</v>
      </c>
      <c r="Y224" s="9">
        <v>0</v>
      </c>
      <c r="Z224" s="16" t="s">
        <v>233</v>
      </c>
      <c r="AA224" s="9"/>
    </row>
    <row r="225" spans="1:27" s="16" customFormat="1" ht="14">
      <c r="A225" s="9" t="s">
        <v>54</v>
      </c>
      <c r="B225" s="2" t="s">
        <v>24</v>
      </c>
      <c r="C225" s="9" t="s">
        <v>24</v>
      </c>
      <c r="D225" s="2" t="s">
        <v>24</v>
      </c>
      <c r="E225" s="9" t="s">
        <v>484</v>
      </c>
      <c r="F225" s="14" t="s">
        <v>485</v>
      </c>
      <c r="G225" s="9" t="s">
        <v>27</v>
      </c>
      <c r="H225" s="9">
        <v>1989</v>
      </c>
      <c r="I225" s="9" t="s">
        <v>34</v>
      </c>
      <c r="J225" s="9">
        <v>1994</v>
      </c>
      <c r="K225" s="9">
        <v>17</v>
      </c>
      <c r="L225" s="15">
        <v>636740</v>
      </c>
      <c r="M225" s="15">
        <v>37455</v>
      </c>
      <c r="N225" s="9">
        <v>1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1</v>
      </c>
      <c r="V225" s="9">
        <v>0</v>
      </c>
      <c r="W225" s="9">
        <v>1</v>
      </c>
      <c r="X225" s="9">
        <v>3</v>
      </c>
      <c r="Y225" s="9">
        <v>0</v>
      </c>
      <c r="Z225" s="16" t="s">
        <v>233</v>
      </c>
      <c r="AA225" s="9"/>
    </row>
    <row r="226" spans="1:27" s="16" customFormat="1" ht="14">
      <c r="A226" s="9" t="s">
        <v>23</v>
      </c>
      <c r="B226" s="2" t="s">
        <v>24</v>
      </c>
      <c r="C226" s="9" t="s">
        <v>24</v>
      </c>
      <c r="D226" s="2" t="s">
        <v>24</v>
      </c>
      <c r="E226" s="10" t="s">
        <v>486</v>
      </c>
      <c r="F226" s="11" t="s">
        <v>487</v>
      </c>
      <c r="G226" s="9" t="s">
        <v>27</v>
      </c>
      <c r="H226" s="10">
        <v>1999</v>
      </c>
      <c r="I226" s="9" t="s">
        <v>28</v>
      </c>
      <c r="J226" s="9">
        <v>2008</v>
      </c>
      <c r="K226" s="12">
        <v>10</v>
      </c>
      <c r="L226" s="13">
        <v>4115599</v>
      </c>
      <c r="M226" s="13">
        <v>411559.9</v>
      </c>
      <c r="N226" s="9">
        <v>1</v>
      </c>
      <c r="O226" s="9">
        <v>0</v>
      </c>
      <c r="P226" s="9">
        <v>0</v>
      </c>
      <c r="Q226" s="9">
        <v>1</v>
      </c>
      <c r="R226" s="9">
        <v>0</v>
      </c>
      <c r="S226" s="9">
        <v>0</v>
      </c>
      <c r="T226" s="9">
        <v>0</v>
      </c>
      <c r="U226" s="9">
        <v>1</v>
      </c>
      <c r="V226" s="9">
        <v>1</v>
      </c>
      <c r="W226" s="9">
        <v>1</v>
      </c>
      <c r="X226" s="9">
        <f t="shared" ref="X226:X232" si="8">SUM(N226:W226)</f>
        <v>5</v>
      </c>
      <c r="Y226" s="9">
        <v>1</v>
      </c>
      <c r="Z226" s="16" t="s">
        <v>233</v>
      </c>
      <c r="AA226" s="9"/>
    </row>
    <row r="227" spans="1:27" s="16" customFormat="1">
      <c r="A227" s="16" t="s">
        <v>35</v>
      </c>
      <c r="B227" s="17" t="s">
        <v>36</v>
      </c>
      <c r="C227" s="9" t="s">
        <v>24</v>
      </c>
      <c r="D227" s="2" t="s">
        <v>24</v>
      </c>
      <c r="E227" s="16" t="s">
        <v>488</v>
      </c>
      <c r="F227" s="18" t="s">
        <v>489</v>
      </c>
      <c r="G227" s="9" t="s">
        <v>33</v>
      </c>
      <c r="H227" s="16">
        <v>1977</v>
      </c>
      <c r="I227" s="9" t="s">
        <v>65</v>
      </c>
      <c r="J227" s="16">
        <v>1984</v>
      </c>
      <c r="K227" s="19">
        <v>17</v>
      </c>
      <c r="L227" s="20">
        <v>402389.63</v>
      </c>
      <c r="M227" s="20">
        <v>23669.978235294118</v>
      </c>
      <c r="N227" s="16">
        <v>0</v>
      </c>
      <c r="O227" s="16">
        <v>1</v>
      </c>
      <c r="P227" s="16">
        <v>0</v>
      </c>
      <c r="Q227" s="16">
        <v>0</v>
      </c>
      <c r="R227" s="16">
        <v>0</v>
      </c>
      <c r="S227" s="16">
        <v>0</v>
      </c>
      <c r="T227" s="16">
        <v>1</v>
      </c>
      <c r="U227" s="16">
        <v>1</v>
      </c>
      <c r="V227" s="16">
        <v>0</v>
      </c>
      <c r="W227" s="16">
        <v>1</v>
      </c>
      <c r="X227" s="16">
        <f t="shared" si="8"/>
        <v>4</v>
      </c>
      <c r="Y227" s="16">
        <v>1</v>
      </c>
      <c r="Z227" s="16" t="s">
        <v>233</v>
      </c>
    </row>
    <row r="228" spans="1:27" s="16" customFormat="1">
      <c r="A228" s="16" t="s">
        <v>35</v>
      </c>
      <c r="B228" s="17" t="s">
        <v>36</v>
      </c>
      <c r="C228" s="9" t="s">
        <v>24</v>
      </c>
      <c r="D228" s="2" t="s">
        <v>24</v>
      </c>
      <c r="E228" s="16" t="s">
        <v>490</v>
      </c>
      <c r="F228" s="18" t="s">
        <v>491</v>
      </c>
      <c r="G228" s="9" t="s">
        <v>33</v>
      </c>
      <c r="H228" s="16">
        <v>1977</v>
      </c>
      <c r="I228" s="9" t="s">
        <v>65</v>
      </c>
      <c r="J228" s="16">
        <v>1983</v>
      </c>
      <c r="K228" s="19">
        <v>17</v>
      </c>
      <c r="L228" s="20">
        <v>277042.76</v>
      </c>
      <c r="M228" s="20">
        <v>16296.632941176471</v>
      </c>
      <c r="N228" s="16">
        <v>1</v>
      </c>
      <c r="O228" s="16">
        <v>1</v>
      </c>
      <c r="P228" s="16">
        <v>0</v>
      </c>
      <c r="Q228" s="16">
        <v>0</v>
      </c>
      <c r="R228" s="16">
        <v>1</v>
      </c>
      <c r="S228" s="16">
        <v>0</v>
      </c>
      <c r="T228" s="16">
        <v>0</v>
      </c>
      <c r="U228" s="16">
        <v>1</v>
      </c>
      <c r="V228" s="16">
        <v>1</v>
      </c>
      <c r="W228" s="16">
        <v>1</v>
      </c>
      <c r="X228" s="16">
        <f t="shared" si="8"/>
        <v>6</v>
      </c>
      <c r="Y228" s="16">
        <v>1</v>
      </c>
      <c r="Z228" s="16" t="s">
        <v>233</v>
      </c>
    </row>
    <row r="229" spans="1:27" s="16" customFormat="1">
      <c r="A229" s="16" t="s">
        <v>35</v>
      </c>
      <c r="B229" s="17" t="s">
        <v>36</v>
      </c>
      <c r="C229" s="9" t="s">
        <v>24</v>
      </c>
      <c r="D229" s="2" t="s">
        <v>24</v>
      </c>
      <c r="E229" s="16" t="s">
        <v>492</v>
      </c>
      <c r="F229" s="18" t="s">
        <v>493</v>
      </c>
      <c r="G229" s="9" t="s">
        <v>27</v>
      </c>
      <c r="H229" s="16">
        <v>2014</v>
      </c>
      <c r="I229" s="9" t="s">
        <v>39</v>
      </c>
      <c r="J229" s="16">
        <v>2015</v>
      </c>
      <c r="K229" s="19">
        <v>0</v>
      </c>
      <c r="L229" s="20">
        <v>0</v>
      </c>
      <c r="M229" s="20">
        <v>0</v>
      </c>
      <c r="N229" s="16">
        <v>1</v>
      </c>
      <c r="O229" s="16">
        <v>0</v>
      </c>
      <c r="P229" s="16">
        <v>1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f t="shared" si="8"/>
        <v>2</v>
      </c>
      <c r="Y229" s="16">
        <v>1</v>
      </c>
      <c r="Z229" s="16" t="s">
        <v>233</v>
      </c>
    </row>
    <row r="230" spans="1:27" s="16" customFormat="1">
      <c r="A230" s="16" t="s">
        <v>35</v>
      </c>
      <c r="B230" s="17" t="s">
        <v>36</v>
      </c>
      <c r="C230" s="9" t="s">
        <v>24</v>
      </c>
      <c r="D230" s="2" t="s">
        <v>24</v>
      </c>
      <c r="E230" s="16" t="s">
        <v>494</v>
      </c>
      <c r="F230" s="18" t="s">
        <v>495</v>
      </c>
      <c r="G230" s="9" t="s">
        <v>27</v>
      </c>
      <c r="H230" s="16">
        <v>1984</v>
      </c>
      <c r="I230" s="9" t="s">
        <v>34</v>
      </c>
      <c r="J230" s="16">
        <v>1985</v>
      </c>
      <c r="K230" s="19">
        <v>17</v>
      </c>
      <c r="L230" s="20">
        <v>426270.50000000006</v>
      </c>
      <c r="M230" s="20">
        <v>25074.73529411765</v>
      </c>
      <c r="N230" s="16">
        <v>1</v>
      </c>
      <c r="O230" s="16">
        <v>1</v>
      </c>
      <c r="P230" s="16">
        <v>0</v>
      </c>
      <c r="Q230" s="16">
        <v>1</v>
      </c>
      <c r="R230" s="16">
        <v>0</v>
      </c>
      <c r="S230" s="16">
        <v>0</v>
      </c>
      <c r="T230" s="16">
        <v>1</v>
      </c>
      <c r="U230" s="16">
        <v>1</v>
      </c>
      <c r="V230" s="16">
        <v>1</v>
      </c>
      <c r="W230" s="16">
        <v>1</v>
      </c>
      <c r="X230" s="16">
        <f t="shared" si="8"/>
        <v>7</v>
      </c>
      <c r="Y230" s="16">
        <v>1</v>
      </c>
      <c r="Z230" s="16" t="s">
        <v>233</v>
      </c>
    </row>
    <row r="231" spans="1:27" s="16" customFormat="1">
      <c r="A231" s="16" t="s">
        <v>35</v>
      </c>
      <c r="B231" s="17" t="s">
        <v>36</v>
      </c>
      <c r="C231" s="9" t="s">
        <v>24</v>
      </c>
      <c r="D231" s="2" t="s">
        <v>24</v>
      </c>
      <c r="E231" s="16" t="s">
        <v>496</v>
      </c>
      <c r="F231" s="18" t="s">
        <v>497</v>
      </c>
      <c r="G231" s="9" t="s">
        <v>33</v>
      </c>
      <c r="H231" s="16">
        <v>1975</v>
      </c>
      <c r="I231" s="9" t="s">
        <v>34</v>
      </c>
      <c r="J231" s="16">
        <v>1983</v>
      </c>
      <c r="K231" s="19">
        <v>17</v>
      </c>
      <c r="L231" s="20">
        <v>555035.55999999994</v>
      </c>
      <c r="M231" s="20">
        <v>32649.15058823529</v>
      </c>
      <c r="N231" s="16">
        <v>1</v>
      </c>
      <c r="O231" s="16">
        <v>1</v>
      </c>
      <c r="P231" s="16">
        <v>0</v>
      </c>
      <c r="Q231" s="16">
        <v>1</v>
      </c>
      <c r="R231" s="16">
        <v>1</v>
      </c>
      <c r="S231" s="16">
        <v>0</v>
      </c>
      <c r="T231" s="16">
        <v>1</v>
      </c>
      <c r="U231" s="16">
        <v>1</v>
      </c>
      <c r="V231" s="16">
        <v>0</v>
      </c>
      <c r="W231" s="16">
        <v>1</v>
      </c>
      <c r="X231" s="16">
        <f t="shared" si="8"/>
        <v>7</v>
      </c>
      <c r="Y231" s="16">
        <v>0</v>
      </c>
      <c r="Z231" s="16" t="s">
        <v>233</v>
      </c>
    </row>
    <row r="232" spans="1:27" s="37" customFormat="1">
      <c r="A232" s="16" t="s">
        <v>35</v>
      </c>
      <c r="B232" s="17" t="s">
        <v>36</v>
      </c>
      <c r="C232" s="9" t="s">
        <v>24</v>
      </c>
      <c r="D232" s="2" t="s">
        <v>24</v>
      </c>
      <c r="E232" s="16" t="s">
        <v>498</v>
      </c>
      <c r="F232" s="18" t="s">
        <v>499</v>
      </c>
      <c r="G232" s="9" t="s">
        <v>33</v>
      </c>
      <c r="H232" s="16">
        <v>1986</v>
      </c>
      <c r="I232" s="9" t="s">
        <v>39</v>
      </c>
      <c r="J232" s="16">
        <v>1992</v>
      </c>
      <c r="K232" s="19">
        <v>17</v>
      </c>
      <c r="L232" s="20">
        <v>703686.74</v>
      </c>
      <c r="M232" s="20">
        <v>41393.337647058826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1</v>
      </c>
      <c r="X232" s="16">
        <f t="shared" si="8"/>
        <v>1</v>
      </c>
      <c r="Y232" s="16">
        <v>1</v>
      </c>
      <c r="Z232" s="16" t="s">
        <v>233</v>
      </c>
      <c r="AA232" s="16"/>
    </row>
    <row r="233" spans="1:27" s="16" customFormat="1" ht="14">
      <c r="A233" s="9" t="s">
        <v>54</v>
      </c>
      <c r="B233" s="2" t="s">
        <v>24</v>
      </c>
      <c r="C233" s="9" t="s">
        <v>24</v>
      </c>
      <c r="D233" s="2" t="s">
        <v>24</v>
      </c>
      <c r="E233" s="9" t="s">
        <v>500</v>
      </c>
      <c r="F233" s="14" t="s">
        <v>501</v>
      </c>
      <c r="G233" s="9" t="s">
        <v>27</v>
      </c>
      <c r="H233" s="9">
        <v>1997</v>
      </c>
      <c r="I233" s="9" t="s">
        <v>34</v>
      </c>
      <c r="J233" s="9">
        <v>2002</v>
      </c>
      <c r="K233" s="9">
        <v>16</v>
      </c>
      <c r="L233" s="15">
        <v>1259956</v>
      </c>
      <c r="M233" s="15">
        <v>78747</v>
      </c>
      <c r="N233" s="9">
        <v>1</v>
      </c>
      <c r="O233" s="9">
        <v>1</v>
      </c>
      <c r="P233" s="9">
        <v>0</v>
      </c>
      <c r="Q233" s="9">
        <v>1</v>
      </c>
      <c r="R233" s="9">
        <v>1</v>
      </c>
      <c r="S233" s="9">
        <v>1</v>
      </c>
      <c r="T233" s="9">
        <v>0</v>
      </c>
      <c r="U233" s="9">
        <v>1</v>
      </c>
      <c r="V233" s="9">
        <v>0</v>
      </c>
      <c r="W233" s="9">
        <v>1</v>
      </c>
      <c r="X233" s="9">
        <v>8</v>
      </c>
      <c r="Y233" s="9">
        <v>0</v>
      </c>
      <c r="Z233" s="16" t="s">
        <v>233</v>
      </c>
      <c r="AA233" s="9"/>
    </row>
    <row r="234" spans="1:27" s="16" customFormat="1" ht="14">
      <c r="A234" s="9" t="s">
        <v>23</v>
      </c>
      <c r="B234" s="21" t="s">
        <v>40</v>
      </c>
      <c r="C234" s="10" t="s">
        <v>24</v>
      </c>
      <c r="D234" s="2" t="s">
        <v>40</v>
      </c>
      <c r="E234" s="10" t="s">
        <v>502</v>
      </c>
      <c r="F234" s="11" t="s">
        <v>503</v>
      </c>
      <c r="G234" s="9" t="s">
        <v>33</v>
      </c>
      <c r="H234" s="10">
        <v>1977</v>
      </c>
      <c r="I234" s="9" t="s">
        <v>28</v>
      </c>
      <c r="J234" s="9">
        <v>2003</v>
      </c>
      <c r="K234" s="12">
        <v>17</v>
      </c>
      <c r="L234" s="13">
        <v>11097080.689999999</v>
      </c>
      <c r="M234" s="13">
        <v>652769.45235294115</v>
      </c>
      <c r="N234" s="9">
        <v>1</v>
      </c>
      <c r="O234" s="9">
        <v>1</v>
      </c>
      <c r="P234" s="9">
        <v>1</v>
      </c>
      <c r="Q234" s="9">
        <v>0</v>
      </c>
      <c r="R234" s="9">
        <v>0</v>
      </c>
      <c r="S234" s="9">
        <v>0</v>
      </c>
      <c r="T234" s="9">
        <v>1</v>
      </c>
      <c r="U234" s="9">
        <v>1</v>
      </c>
      <c r="V234" s="9">
        <v>1</v>
      </c>
      <c r="W234" s="9">
        <v>1</v>
      </c>
      <c r="X234" s="9">
        <f t="shared" ref="X234:X255" si="9">SUM(N234:W234)</f>
        <v>7</v>
      </c>
      <c r="Y234" s="9">
        <v>0</v>
      </c>
      <c r="Z234" s="16" t="s">
        <v>233</v>
      </c>
      <c r="AA234" s="9"/>
    </row>
    <row r="235" spans="1:27" s="16" customFormat="1" ht="14">
      <c r="A235" s="9" t="s">
        <v>51</v>
      </c>
      <c r="B235" s="2" t="s">
        <v>24</v>
      </c>
      <c r="C235" s="9" t="s">
        <v>24</v>
      </c>
      <c r="D235" s="2" t="s">
        <v>24</v>
      </c>
      <c r="E235" s="5" t="s">
        <v>504</v>
      </c>
      <c r="F235" s="14" t="s">
        <v>505</v>
      </c>
      <c r="G235" s="9" t="s">
        <v>27</v>
      </c>
      <c r="H235" s="9">
        <v>1985</v>
      </c>
      <c r="I235" s="9" t="s">
        <v>65</v>
      </c>
      <c r="J235" s="9">
        <v>2002</v>
      </c>
      <c r="K235" s="9">
        <v>12</v>
      </c>
      <c r="L235" s="15">
        <v>140524424</v>
      </c>
      <c r="M235" s="15">
        <v>11710368.666666666</v>
      </c>
      <c r="N235" s="9">
        <v>1</v>
      </c>
      <c r="O235" s="9">
        <v>1</v>
      </c>
      <c r="P235" s="9">
        <v>0</v>
      </c>
      <c r="Q235" s="9">
        <v>1</v>
      </c>
      <c r="R235" s="9">
        <v>1</v>
      </c>
      <c r="S235" s="9">
        <v>1</v>
      </c>
      <c r="T235" s="9">
        <v>0</v>
      </c>
      <c r="U235" s="9">
        <v>1</v>
      </c>
      <c r="V235" s="9">
        <v>0</v>
      </c>
      <c r="W235" s="9">
        <v>1</v>
      </c>
      <c r="X235" s="1">
        <f t="shared" si="9"/>
        <v>7</v>
      </c>
      <c r="Y235" s="9">
        <v>1</v>
      </c>
      <c r="Z235" s="16" t="s">
        <v>233</v>
      </c>
      <c r="AA235" s="9"/>
    </row>
    <row r="236" spans="1:27" s="16" customFormat="1" ht="14">
      <c r="A236" s="9" t="s">
        <v>51</v>
      </c>
      <c r="B236" s="2" t="s">
        <v>24</v>
      </c>
      <c r="C236" s="9" t="s">
        <v>24</v>
      </c>
      <c r="D236" s="2" t="s">
        <v>41</v>
      </c>
      <c r="E236" s="5" t="s">
        <v>506</v>
      </c>
      <c r="F236" s="14" t="s">
        <v>507</v>
      </c>
      <c r="G236" s="9" t="s">
        <v>33</v>
      </c>
      <c r="H236" s="9">
        <v>1993</v>
      </c>
      <c r="I236" s="9" t="s">
        <v>65</v>
      </c>
      <c r="J236" s="9">
        <v>1996</v>
      </c>
      <c r="K236" s="9">
        <v>12</v>
      </c>
      <c r="L236" s="15">
        <v>11087836</v>
      </c>
      <c r="M236" s="15">
        <v>923986.33333333337</v>
      </c>
      <c r="N236" s="9">
        <v>1</v>
      </c>
      <c r="O236" s="9">
        <v>1</v>
      </c>
      <c r="P236" s="9">
        <v>1</v>
      </c>
      <c r="Q236" s="9">
        <v>1</v>
      </c>
      <c r="R236" s="9">
        <v>1</v>
      </c>
      <c r="S236" s="9">
        <v>1</v>
      </c>
      <c r="T236" s="9">
        <v>1</v>
      </c>
      <c r="U236" s="9">
        <v>1</v>
      </c>
      <c r="V236" s="9">
        <v>0</v>
      </c>
      <c r="W236" s="9">
        <v>1</v>
      </c>
      <c r="X236" s="1">
        <f t="shared" si="9"/>
        <v>9</v>
      </c>
      <c r="Y236" s="9">
        <v>1</v>
      </c>
      <c r="Z236" s="16" t="s">
        <v>233</v>
      </c>
      <c r="AA236" s="9"/>
    </row>
    <row r="237" spans="1:27" s="16" customFormat="1">
      <c r="A237" s="16" t="s">
        <v>35</v>
      </c>
      <c r="B237" s="17" t="s">
        <v>36</v>
      </c>
      <c r="C237" s="9" t="s">
        <v>24</v>
      </c>
      <c r="D237" s="2" t="s">
        <v>24</v>
      </c>
      <c r="E237" s="16" t="s">
        <v>508</v>
      </c>
      <c r="F237" s="18" t="s">
        <v>509</v>
      </c>
      <c r="G237" s="9" t="s">
        <v>27</v>
      </c>
      <c r="H237" s="16">
        <v>1986</v>
      </c>
      <c r="I237" s="9" t="s">
        <v>65</v>
      </c>
      <c r="J237" s="16">
        <v>1991</v>
      </c>
      <c r="K237" s="19">
        <v>17</v>
      </c>
      <c r="L237" s="20">
        <v>11446438.750000002</v>
      </c>
      <c r="M237" s="20">
        <v>673319.92647058831</v>
      </c>
      <c r="N237" s="16">
        <v>0</v>
      </c>
      <c r="O237" s="16">
        <v>1</v>
      </c>
      <c r="P237" s="16">
        <v>1</v>
      </c>
      <c r="Q237" s="16">
        <v>1</v>
      </c>
      <c r="R237" s="16">
        <v>1</v>
      </c>
      <c r="S237" s="16">
        <v>1</v>
      </c>
      <c r="T237" s="16">
        <v>0</v>
      </c>
      <c r="U237" s="16">
        <v>1</v>
      </c>
      <c r="V237" s="16">
        <v>1</v>
      </c>
      <c r="W237" s="16">
        <v>1</v>
      </c>
      <c r="X237" s="16">
        <f t="shared" si="9"/>
        <v>8</v>
      </c>
      <c r="Y237" s="16">
        <v>1</v>
      </c>
      <c r="Z237" s="16" t="s">
        <v>233</v>
      </c>
    </row>
    <row r="238" spans="1:27" s="16" customFormat="1">
      <c r="A238" s="16" t="s">
        <v>35</v>
      </c>
      <c r="B238" s="17" t="s">
        <v>36</v>
      </c>
      <c r="C238" s="9" t="s">
        <v>24</v>
      </c>
      <c r="D238" s="2" t="s">
        <v>24</v>
      </c>
      <c r="E238" s="16" t="s">
        <v>510</v>
      </c>
      <c r="F238" s="18" t="s">
        <v>511</v>
      </c>
      <c r="G238" s="9" t="s">
        <v>33</v>
      </c>
      <c r="H238" s="16">
        <v>1977</v>
      </c>
      <c r="I238" s="9" t="s">
        <v>39</v>
      </c>
      <c r="J238" s="16">
        <v>1983</v>
      </c>
      <c r="K238" s="19">
        <v>17</v>
      </c>
      <c r="L238" s="20">
        <v>2424847.0900000003</v>
      </c>
      <c r="M238" s="20">
        <v>142638.06411764707</v>
      </c>
      <c r="N238" s="16">
        <v>1</v>
      </c>
      <c r="O238" s="16">
        <v>0</v>
      </c>
      <c r="P238" s="16">
        <v>0</v>
      </c>
      <c r="Q238" s="16">
        <v>1</v>
      </c>
      <c r="R238" s="16">
        <v>1</v>
      </c>
      <c r="S238" s="16">
        <v>0</v>
      </c>
      <c r="T238" s="16">
        <v>1</v>
      </c>
      <c r="U238" s="16">
        <v>1</v>
      </c>
      <c r="V238" s="16">
        <v>1</v>
      </c>
      <c r="W238" s="16">
        <v>1</v>
      </c>
      <c r="X238" s="16">
        <f t="shared" si="9"/>
        <v>7</v>
      </c>
      <c r="Y238" s="16">
        <v>0</v>
      </c>
      <c r="Z238" s="16" t="s">
        <v>233</v>
      </c>
    </row>
    <row r="239" spans="1:27" s="16" customFormat="1" ht="14">
      <c r="A239" s="9" t="s">
        <v>23</v>
      </c>
      <c r="B239" s="2" t="s">
        <v>24</v>
      </c>
      <c r="C239" s="9" t="s">
        <v>24</v>
      </c>
      <c r="D239" s="2" t="s">
        <v>24</v>
      </c>
      <c r="E239" s="10" t="s">
        <v>512</v>
      </c>
      <c r="F239" s="11" t="s">
        <v>513</v>
      </c>
      <c r="G239" s="9" t="s">
        <v>27</v>
      </c>
      <c r="H239" s="10">
        <v>1998</v>
      </c>
      <c r="I239" s="9" t="s">
        <v>34</v>
      </c>
      <c r="J239" s="9">
        <v>2010</v>
      </c>
      <c r="K239" s="12">
        <v>14</v>
      </c>
      <c r="L239" s="13">
        <v>1286318.06</v>
      </c>
      <c r="M239" s="13">
        <v>91879.861428571428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1</v>
      </c>
      <c r="V239" s="9">
        <v>0</v>
      </c>
      <c r="W239" s="9">
        <v>0</v>
      </c>
      <c r="X239" s="9">
        <f t="shared" si="9"/>
        <v>1</v>
      </c>
      <c r="Y239" s="9">
        <v>1</v>
      </c>
      <c r="Z239" s="16" t="s">
        <v>233</v>
      </c>
      <c r="AA239" s="9"/>
    </row>
    <row r="240" spans="1:27" s="16" customFormat="1" ht="14">
      <c r="A240" s="9" t="s">
        <v>51</v>
      </c>
      <c r="B240" s="2" t="s">
        <v>24</v>
      </c>
      <c r="C240" s="9" t="s">
        <v>24</v>
      </c>
      <c r="D240" s="2" t="s">
        <v>41</v>
      </c>
      <c r="E240" s="5" t="s">
        <v>514</v>
      </c>
      <c r="F240" s="14" t="s">
        <v>515</v>
      </c>
      <c r="G240" s="9" t="s">
        <v>33</v>
      </c>
      <c r="H240" s="9">
        <v>1997</v>
      </c>
      <c r="I240" s="9" t="s">
        <v>65</v>
      </c>
      <c r="J240" s="9">
        <v>2002</v>
      </c>
      <c r="K240" s="9">
        <v>12</v>
      </c>
      <c r="L240" s="15">
        <v>18279109</v>
      </c>
      <c r="M240" s="15">
        <v>1523259.0833333333</v>
      </c>
      <c r="N240" s="9">
        <v>1</v>
      </c>
      <c r="O240" s="9">
        <v>1</v>
      </c>
      <c r="P240" s="9">
        <v>1</v>
      </c>
      <c r="Q240" s="9">
        <v>1</v>
      </c>
      <c r="R240" s="9">
        <v>0</v>
      </c>
      <c r="S240" s="9">
        <v>1</v>
      </c>
      <c r="T240" s="9">
        <v>1</v>
      </c>
      <c r="U240" s="9">
        <v>1</v>
      </c>
      <c r="V240" s="9">
        <v>1</v>
      </c>
      <c r="W240" s="9">
        <v>1</v>
      </c>
      <c r="X240" s="1">
        <f t="shared" si="9"/>
        <v>9</v>
      </c>
      <c r="Y240" s="9">
        <v>1</v>
      </c>
      <c r="Z240" s="16" t="s">
        <v>233</v>
      </c>
      <c r="AA240" s="9"/>
    </row>
    <row r="241" spans="1:27" s="16" customFormat="1" ht="14">
      <c r="A241" s="9" t="s">
        <v>23</v>
      </c>
      <c r="B241" s="2" t="s">
        <v>24</v>
      </c>
      <c r="C241" s="9" t="s">
        <v>24</v>
      </c>
      <c r="D241" s="2" t="s">
        <v>24</v>
      </c>
      <c r="E241" s="10" t="s">
        <v>516</v>
      </c>
      <c r="F241" s="11" t="s">
        <v>517</v>
      </c>
      <c r="G241" s="9" t="s">
        <v>27</v>
      </c>
      <c r="H241" s="10">
        <v>1988</v>
      </c>
      <c r="I241" s="9" t="s">
        <v>39</v>
      </c>
      <c r="J241" s="9">
        <v>1997</v>
      </c>
      <c r="K241" s="12">
        <v>17</v>
      </c>
      <c r="L241" s="13">
        <v>3112582.6799999997</v>
      </c>
      <c r="M241" s="13">
        <v>183093.09882352941</v>
      </c>
      <c r="N241" s="9">
        <v>1</v>
      </c>
      <c r="O241" s="9">
        <v>0</v>
      </c>
      <c r="P241" s="9">
        <v>0</v>
      </c>
      <c r="Q241" s="9">
        <v>1</v>
      </c>
      <c r="R241" s="9">
        <v>0</v>
      </c>
      <c r="S241" s="9">
        <v>1</v>
      </c>
      <c r="T241" s="9">
        <v>1</v>
      </c>
      <c r="U241" s="9">
        <v>1</v>
      </c>
      <c r="V241" s="9">
        <v>0</v>
      </c>
      <c r="W241" s="9">
        <v>1</v>
      </c>
      <c r="X241" s="9">
        <f t="shared" si="9"/>
        <v>6</v>
      </c>
      <c r="Y241" s="9">
        <v>0</v>
      </c>
      <c r="Z241" s="16" t="s">
        <v>233</v>
      </c>
      <c r="AA241" s="9"/>
    </row>
    <row r="242" spans="1:27" s="16" customFormat="1" ht="14">
      <c r="A242" s="9" t="s">
        <v>51</v>
      </c>
      <c r="B242" s="2" t="s">
        <v>24</v>
      </c>
      <c r="C242" s="9" t="s">
        <v>24</v>
      </c>
      <c r="D242" s="2" t="s">
        <v>24</v>
      </c>
      <c r="E242" s="5" t="s">
        <v>518</v>
      </c>
      <c r="F242" s="14" t="s">
        <v>519</v>
      </c>
      <c r="G242" s="9" t="s">
        <v>27</v>
      </c>
      <c r="H242" s="9">
        <v>1970</v>
      </c>
      <c r="I242" s="9" t="s">
        <v>65</v>
      </c>
      <c r="J242" s="9">
        <v>2009</v>
      </c>
      <c r="K242" s="9">
        <v>0</v>
      </c>
      <c r="L242" s="15">
        <v>0</v>
      </c>
      <c r="M242" s="15">
        <v>0</v>
      </c>
      <c r="N242" s="9">
        <v>0</v>
      </c>
      <c r="O242" s="9">
        <v>0</v>
      </c>
      <c r="P242" s="9">
        <v>0</v>
      </c>
      <c r="Q242" s="9">
        <v>1</v>
      </c>
      <c r="R242" s="9">
        <v>0</v>
      </c>
      <c r="S242" s="9">
        <v>0</v>
      </c>
      <c r="T242" s="9">
        <v>0</v>
      </c>
      <c r="U242" s="9">
        <v>1</v>
      </c>
      <c r="V242" s="9">
        <v>0</v>
      </c>
      <c r="W242" s="9">
        <v>1</v>
      </c>
      <c r="X242" s="1">
        <f t="shared" si="9"/>
        <v>3</v>
      </c>
      <c r="Y242" s="9">
        <v>0</v>
      </c>
      <c r="Z242" s="16" t="s">
        <v>233</v>
      </c>
      <c r="AA242" s="9"/>
    </row>
    <row r="243" spans="1:27" s="16" customFormat="1">
      <c r="A243" s="16" t="s">
        <v>35</v>
      </c>
      <c r="B243" s="17" t="s">
        <v>36</v>
      </c>
      <c r="C243" s="9" t="s">
        <v>24</v>
      </c>
      <c r="D243" s="2" t="s">
        <v>24</v>
      </c>
      <c r="E243" s="16" t="s">
        <v>520</v>
      </c>
      <c r="F243" s="18" t="s">
        <v>521</v>
      </c>
      <c r="G243" s="9" t="s">
        <v>27</v>
      </c>
      <c r="H243" s="16">
        <v>1994</v>
      </c>
      <c r="I243" s="9" t="s">
        <v>34</v>
      </c>
      <c r="J243" s="16">
        <v>2005</v>
      </c>
      <c r="K243" s="19">
        <v>17</v>
      </c>
      <c r="L243" s="20">
        <v>6784640.0399999991</v>
      </c>
      <c r="M243" s="20">
        <v>399096.47294117644</v>
      </c>
      <c r="N243" s="16">
        <v>0</v>
      </c>
      <c r="O243" s="16">
        <v>0</v>
      </c>
      <c r="P243" s="16">
        <v>0</v>
      </c>
      <c r="Q243" s="16">
        <v>1</v>
      </c>
      <c r="R243" s="16">
        <v>1</v>
      </c>
      <c r="S243" s="16">
        <v>0</v>
      </c>
      <c r="T243" s="16">
        <v>0</v>
      </c>
      <c r="U243" s="16">
        <v>1</v>
      </c>
      <c r="V243" s="16">
        <v>1</v>
      </c>
      <c r="W243" s="16">
        <v>1</v>
      </c>
      <c r="X243" s="16">
        <f t="shared" si="9"/>
        <v>5</v>
      </c>
      <c r="Y243" s="16">
        <v>1</v>
      </c>
      <c r="Z243" s="16" t="s">
        <v>233</v>
      </c>
    </row>
    <row r="244" spans="1:27" s="37" customFormat="1">
      <c r="A244" s="16" t="s">
        <v>35</v>
      </c>
      <c r="B244" s="17" t="s">
        <v>36</v>
      </c>
      <c r="C244" s="9" t="s">
        <v>24</v>
      </c>
      <c r="D244" s="2" t="s">
        <v>24</v>
      </c>
      <c r="E244" s="16" t="s">
        <v>522</v>
      </c>
      <c r="F244" s="18" t="s">
        <v>523</v>
      </c>
      <c r="G244" s="9" t="s">
        <v>27</v>
      </c>
      <c r="H244" s="16">
        <v>1970</v>
      </c>
      <c r="I244" s="9" t="s">
        <v>34</v>
      </c>
      <c r="J244" s="16">
        <v>1985</v>
      </c>
      <c r="K244" s="19">
        <v>17</v>
      </c>
      <c r="L244" s="20">
        <v>6784640.0399999991</v>
      </c>
      <c r="M244" s="20">
        <v>399096.47294117644</v>
      </c>
      <c r="N244" s="16">
        <v>1</v>
      </c>
      <c r="O244" s="16">
        <v>1</v>
      </c>
      <c r="P244" s="16">
        <v>0</v>
      </c>
      <c r="Q244" s="16">
        <v>0</v>
      </c>
      <c r="R244" s="16">
        <v>1</v>
      </c>
      <c r="S244" s="16">
        <v>1</v>
      </c>
      <c r="T244" s="16">
        <v>1</v>
      </c>
      <c r="U244" s="16">
        <v>1</v>
      </c>
      <c r="V244" s="16">
        <v>0</v>
      </c>
      <c r="W244" s="16">
        <v>1</v>
      </c>
      <c r="X244" s="16">
        <f t="shared" si="9"/>
        <v>7</v>
      </c>
      <c r="Y244" s="16">
        <v>0</v>
      </c>
      <c r="Z244" s="16" t="s">
        <v>233</v>
      </c>
      <c r="AA244" s="16"/>
    </row>
    <row r="245" spans="1:27" s="16" customFormat="1" ht="14">
      <c r="A245" s="9" t="s">
        <v>23</v>
      </c>
      <c r="B245" s="2" t="s">
        <v>24</v>
      </c>
      <c r="C245" s="9" t="s">
        <v>24</v>
      </c>
      <c r="D245" s="2" t="s">
        <v>24</v>
      </c>
      <c r="E245" s="10" t="s">
        <v>524</v>
      </c>
      <c r="F245" s="11" t="s">
        <v>525</v>
      </c>
      <c r="G245" s="9" t="s">
        <v>33</v>
      </c>
      <c r="H245" s="10">
        <v>1973</v>
      </c>
      <c r="I245" s="9" t="s">
        <v>34</v>
      </c>
      <c r="J245" s="9">
        <v>2012</v>
      </c>
      <c r="K245" s="12">
        <v>17</v>
      </c>
      <c r="L245" s="13">
        <v>10381426.620000001</v>
      </c>
      <c r="M245" s="13">
        <v>610672.15411764709</v>
      </c>
      <c r="N245" s="9">
        <v>1</v>
      </c>
      <c r="O245" s="9">
        <v>0</v>
      </c>
      <c r="P245" s="9">
        <v>0</v>
      </c>
      <c r="Q245" s="9">
        <v>1</v>
      </c>
      <c r="R245" s="9">
        <v>0</v>
      </c>
      <c r="S245" s="9">
        <v>0</v>
      </c>
      <c r="T245" s="9">
        <v>1</v>
      </c>
      <c r="U245" s="9">
        <v>1</v>
      </c>
      <c r="V245" s="9">
        <v>1</v>
      </c>
      <c r="W245" s="9">
        <v>1</v>
      </c>
      <c r="X245" s="9">
        <f t="shared" si="9"/>
        <v>6</v>
      </c>
      <c r="Y245" s="9">
        <v>0</v>
      </c>
      <c r="Z245" s="16" t="s">
        <v>233</v>
      </c>
      <c r="AA245" s="9"/>
    </row>
    <row r="246" spans="1:27" s="16" customFormat="1">
      <c r="A246" s="16" t="s">
        <v>35</v>
      </c>
      <c r="B246" s="17" t="s">
        <v>36</v>
      </c>
      <c r="C246" s="9" t="s">
        <v>24</v>
      </c>
      <c r="D246" s="2" t="s">
        <v>24</v>
      </c>
      <c r="E246" s="16" t="s">
        <v>526</v>
      </c>
      <c r="F246" s="18" t="s">
        <v>527</v>
      </c>
      <c r="G246" s="9" t="s">
        <v>27</v>
      </c>
      <c r="H246" s="16">
        <v>2001</v>
      </c>
      <c r="I246" s="9" t="s">
        <v>65</v>
      </c>
      <c r="J246" s="16">
        <v>2007</v>
      </c>
      <c r="K246" s="19">
        <v>11</v>
      </c>
      <c r="L246" s="20">
        <v>212650</v>
      </c>
      <c r="M246" s="20">
        <v>19331.81818181818</v>
      </c>
      <c r="N246" s="16">
        <v>0</v>
      </c>
      <c r="O246" s="16">
        <v>0</v>
      </c>
      <c r="P246" s="16">
        <v>0</v>
      </c>
      <c r="Q246" s="16">
        <v>1</v>
      </c>
      <c r="R246" s="16">
        <v>1</v>
      </c>
      <c r="S246" s="16">
        <v>0</v>
      </c>
      <c r="T246" s="16">
        <v>1</v>
      </c>
      <c r="U246" s="16">
        <v>0</v>
      </c>
      <c r="V246" s="16">
        <v>0</v>
      </c>
      <c r="W246" s="16">
        <v>1</v>
      </c>
      <c r="X246" s="16">
        <f t="shared" si="9"/>
        <v>4</v>
      </c>
      <c r="Y246" s="16">
        <v>1</v>
      </c>
      <c r="Z246" s="16" t="s">
        <v>233</v>
      </c>
    </row>
    <row r="247" spans="1:27" s="16" customFormat="1">
      <c r="A247" s="16" t="s">
        <v>35</v>
      </c>
      <c r="B247" s="17" t="s">
        <v>36</v>
      </c>
      <c r="C247" s="9" t="s">
        <v>24</v>
      </c>
      <c r="D247" s="2" t="s">
        <v>24</v>
      </c>
      <c r="E247" s="16" t="s">
        <v>528</v>
      </c>
      <c r="F247" s="18" t="s">
        <v>529</v>
      </c>
      <c r="G247" s="9" t="s">
        <v>33</v>
      </c>
      <c r="H247" s="16">
        <v>1987</v>
      </c>
      <c r="I247" s="9" t="s">
        <v>34</v>
      </c>
      <c r="J247" s="16">
        <v>1993</v>
      </c>
      <c r="K247" s="19">
        <v>17</v>
      </c>
      <c r="L247" s="20">
        <v>152813.81</v>
      </c>
      <c r="M247" s="20">
        <v>8989.0476470588237</v>
      </c>
      <c r="N247" s="16">
        <v>1</v>
      </c>
      <c r="O247" s="16">
        <v>0</v>
      </c>
      <c r="P247" s="16">
        <v>1</v>
      </c>
      <c r="Q247" s="16">
        <v>0</v>
      </c>
      <c r="R247" s="16">
        <v>1</v>
      </c>
      <c r="S247" s="16">
        <v>0</v>
      </c>
      <c r="T247" s="16">
        <v>1</v>
      </c>
      <c r="U247" s="16">
        <v>1</v>
      </c>
      <c r="V247" s="16">
        <v>0</v>
      </c>
      <c r="W247" s="16">
        <v>1</v>
      </c>
      <c r="X247" s="16">
        <f t="shared" si="9"/>
        <v>6</v>
      </c>
      <c r="Y247" s="16">
        <v>1</v>
      </c>
      <c r="Z247" s="16" t="s">
        <v>233</v>
      </c>
    </row>
    <row r="248" spans="1:27" s="16" customFormat="1">
      <c r="A248" s="16" t="s">
        <v>35</v>
      </c>
      <c r="B248" s="17" t="s">
        <v>36</v>
      </c>
      <c r="C248" s="9" t="s">
        <v>24</v>
      </c>
      <c r="D248" s="2" t="s">
        <v>24</v>
      </c>
      <c r="E248" s="16" t="s">
        <v>530</v>
      </c>
      <c r="F248" s="18" t="s">
        <v>531</v>
      </c>
      <c r="G248" s="9" t="s">
        <v>27</v>
      </c>
      <c r="H248" s="16">
        <v>1970</v>
      </c>
      <c r="I248" s="9" t="s">
        <v>39</v>
      </c>
      <c r="J248" s="16">
        <v>1993</v>
      </c>
      <c r="K248" s="16">
        <v>17</v>
      </c>
      <c r="L248" s="22">
        <v>143890</v>
      </c>
      <c r="M248" s="22">
        <v>8464</v>
      </c>
      <c r="N248" s="16">
        <v>0</v>
      </c>
      <c r="O248" s="16">
        <v>0</v>
      </c>
      <c r="P248" s="16">
        <v>1</v>
      </c>
      <c r="Q248" s="16">
        <v>1</v>
      </c>
      <c r="R248" s="16">
        <v>1</v>
      </c>
      <c r="S248" s="16">
        <v>0</v>
      </c>
      <c r="T248" s="16">
        <v>0</v>
      </c>
      <c r="U248" s="16">
        <v>0</v>
      </c>
      <c r="V248" s="16">
        <v>1</v>
      </c>
      <c r="W248" s="16">
        <v>1</v>
      </c>
      <c r="X248" s="16">
        <f t="shared" si="9"/>
        <v>5</v>
      </c>
      <c r="Y248" s="16">
        <v>0</v>
      </c>
      <c r="Z248" s="16" t="s">
        <v>233</v>
      </c>
    </row>
    <row r="249" spans="1:27" s="16" customFormat="1">
      <c r="A249" s="16" t="s">
        <v>35</v>
      </c>
      <c r="B249" s="17" t="s">
        <v>36</v>
      </c>
      <c r="C249" s="9" t="s">
        <v>24</v>
      </c>
      <c r="D249" s="2" t="s">
        <v>24</v>
      </c>
      <c r="E249" s="16" t="s">
        <v>532</v>
      </c>
      <c r="F249" s="18" t="s">
        <v>531</v>
      </c>
      <c r="G249" s="9" t="s">
        <v>27</v>
      </c>
      <c r="H249" s="16">
        <v>1970</v>
      </c>
      <c r="I249" s="9" t="s">
        <v>39</v>
      </c>
      <c r="J249" s="16">
        <v>1993</v>
      </c>
      <c r="K249" s="19">
        <v>17</v>
      </c>
      <c r="L249" s="20">
        <v>143889.70000000001</v>
      </c>
      <c r="M249" s="20">
        <v>8464.1</v>
      </c>
      <c r="N249" s="16">
        <v>0</v>
      </c>
      <c r="O249" s="16">
        <v>0</v>
      </c>
      <c r="P249" s="16">
        <v>1</v>
      </c>
      <c r="Q249" s="16">
        <v>1</v>
      </c>
      <c r="R249" s="16">
        <v>1</v>
      </c>
      <c r="S249" s="16">
        <v>0</v>
      </c>
      <c r="T249" s="16">
        <v>0</v>
      </c>
      <c r="U249" s="16">
        <v>1</v>
      </c>
      <c r="V249" s="16">
        <v>0</v>
      </c>
      <c r="W249" s="16">
        <v>1</v>
      </c>
      <c r="X249" s="16">
        <f t="shared" si="9"/>
        <v>5</v>
      </c>
      <c r="Y249" s="16">
        <v>0</v>
      </c>
      <c r="Z249" s="16" t="s">
        <v>233</v>
      </c>
    </row>
    <row r="250" spans="1:27" s="16" customFormat="1" ht="14">
      <c r="A250" s="9" t="s">
        <v>23</v>
      </c>
      <c r="B250" s="21" t="s">
        <v>40</v>
      </c>
      <c r="C250" s="10" t="s">
        <v>24</v>
      </c>
      <c r="D250" s="2" t="s">
        <v>40</v>
      </c>
      <c r="E250" s="10" t="s">
        <v>533</v>
      </c>
      <c r="F250" s="11" t="s">
        <v>534</v>
      </c>
      <c r="G250" s="9" t="s">
        <v>27</v>
      </c>
      <c r="H250" s="10">
        <v>1967</v>
      </c>
      <c r="I250" s="9" t="s">
        <v>28</v>
      </c>
      <c r="J250" s="9">
        <v>2001</v>
      </c>
      <c r="K250" s="12">
        <v>17</v>
      </c>
      <c r="L250" s="13">
        <v>117940408.18000001</v>
      </c>
      <c r="M250" s="13">
        <v>6937671.0694117649</v>
      </c>
      <c r="N250" s="9">
        <v>1</v>
      </c>
      <c r="O250" s="9">
        <v>1</v>
      </c>
      <c r="P250" s="9">
        <v>0</v>
      </c>
      <c r="Q250" s="9">
        <v>1</v>
      </c>
      <c r="R250" s="9">
        <v>0</v>
      </c>
      <c r="S250" s="9">
        <v>1</v>
      </c>
      <c r="T250" s="9">
        <v>1</v>
      </c>
      <c r="U250" s="9">
        <v>1</v>
      </c>
      <c r="V250" s="9">
        <v>1</v>
      </c>
      <c r="W250" s="9">
        <v>1</v>
      </c>
      <c r="X250" s="9">
        <f t="shared" si="9"/>
        <v>8</v>
      </c>
      <c r="Y250" s="9">
        <v>1</v>
      </c>
      <c r="Z250" s="16" t="s">
        <v>233</v>
      </c>
      <c r="AA250" s="9"/>
    </row>
    <row r="251" spans="1:27" s="16" customFormat="1" ht="14">
      <c r="A251" s="9" t="s">
        <v>51</v>
      </c>
      <c r="B251" s="2" t="s">
        <v>24</v>
      </c>
      <c r="C251" s="9" t="s">
        <v>24</v>
      </c>
      <c r="D251" s="2" t="s">
        <v>24</v>
      </c>
      <c r="E251" s="5" t="s">
        <v>535</v>
      </c>
      <c r="F251" s="14" t="s">
        <v>536</v>
      </c>
      <c r="G251" s="9" t="s">
        <v>33</v>
      </c>
      <c r="H251" s="9">
        <v>1993</v>
      </c>
      <c r="I251" s="9" t="s">
        <v>28</v>
      </c>
      <c r="J251" s="9">
        <v>2007</v>
      </c>
      <c r="K251" s="9">
        <v>12</v>
      </c>
      <c r="L251" s="15">
        <v>43184686</v>
      </c>
      <c r="M251" s="15">
        <v>3598723.8333333335</v>
      </c>
      <c r="N251" s="9">
        <v>1</v>
      </c>
      <c r="O251" s="9">
        <v>1</v>
      </c>
      <c r="P251" s="9">
        <v>0</v>
      </c>
      <c r="Q251" s="9">
        <v>1</v>
      </c>
      <c r="R251" s="9">
        <v>1</v>
      </c>
      <c r="S251" s="9">
        <v>1</v>
      </c>
      <c r="T251" s="9">
        <v>0</v>
      </c>
      <c r="U251" s="9">
        <v>1</v>
      </c>
      <c r="V251" s="9">
        <v>0</v>
      </c>
      <c r="W251" s="9">
        <v>1</v>
      </c>
      <c r="X251" s="1">
        <f t="shared" si="9"/>
        <v>7</v>
      </c>
      <c r="Y251" s="9">
        <v>1</v>
      </c>
      <c r="Z251" s="16" t="s">
        <v>233</v>
      </c>
      <c r="AA251" s="9"/>
    </row>
    <row r="252" spans="1:27" s="16" customFormat="1">
      <c r="A252" s="16" t="s">
        <v>35</v>
      </c>
      <c r="B252" s="17" t="s">
        <v>36</v>
      </c>
      <c r="C252" s="9" t="s">
        <v>24</v>
      </c>
      <c r="D252" s="2" t="s">
        <v>24</v>
      </c>
      <c r="E252" s="16" t="s">
        <v>537</v>
      </c>
      <c r="F252" s="18" t="s">
        <v>538</v>
      </c>
      <c r="G252" s="9" t="s">
        <v>27</v>
      </c>
      <c r="H252" s="16">
        <v>1985</v>
      </c>
      <c r="I252" s="9" t="s">
        <v>28</v>
      </c>
      <c r="J252" s="16">
        <v>1994</v>
      </c>
      <c r="K252" s="19">
        <v>17</v>
      </c>
      <c r="L252" s="20">
        <v>957467.1</v>
      </c>
      <c r="M252" s="20">
        <v>56321.594117647059</v>
      </c>
      <c r="N252" s="16">
        <v>0</v>
      </c>
      <c r="O252" s="16">
        <v>0</v>
      </c>
      <c r="P252" s="16">
        <v>1</v>
      </c>
      <c r="Q252" s="16">
        <v>1</v>
      </c>
      <c r="R252" s="16">
        <v>0</v>
      </c>
      <c r="S252" s="16">
        <v>1</v>
      </c>
      <c r="T252" s="16">
        <v>0</v>
      </c>
      <c r="U252" s="16">
        <v>1</v>
      </c>
      <c r="V252" s="16">
        <v>1</v>
      </c>
      <c r="W252" s="16">
        <v>1</v>
      </c>
      <c r="X252" s="16">
        <f t="shared" si="9"/>
        <v>6</v>
      </c>
      <c r="Y252" s="16">
        <v>1</v>
      </c>
      <c r="Z252" s="16" t="s">
        <v>233</v>
      </c>
    </row>
    <row r="253" spans="1:27" s="16" customFormat="1" ht="14">
      <c r="A253" s="9" t="s">
        <v>51</v>
      </c>
      <c r="B253" s="2" t="s">
        <v>24</v>
      </c>
      <c r="C253" s="9" t="s">
        <v>24</v>
      </c>
      <c r="D253" s="2" t="s">
        <v>24</v>
      </c>
      <c r="E253" s="5" t="s">
        <v>539</v>
      </c>
      <c r="F253" s="14" t="s">
        <v>540</v>
      </c>
      <c r="G253" s="9" t="s">
        <v>27</v>
      </c>
      <c r="H253" s="9">
        <v>1967</v>
      </c>
      <c r="I253" s="9" t="s">
        <v>28</v>
      </c>
      <c r="J253" s="9">
        <v>2007</v>
      </c>
      <c r="K253" s="9">
        <v>12</v>
      </c>
      <c r="L253" s="15">
        <v>35860664</v>
      </c>
      <c r="M253" s="15">
        <v>2988388.6666666665</v>
      </c>
      <c r="N253" s="9">
        <v>1</v>
      </c>
      <c r="O253" s="9">
        <v>1</v>
      </c>
      <c r="P253" s="9">
        <v>1</v>
      </c>
      <c r="Q253" s="9">
        <v>1</v>
      </c>
      <c r="R253" s="9">
        <v>1</v>
      </c>
      <c r="S253" s="9">
        <v>1</v>
      </c>
      <c r="T253" s="9">
        <v>0</v>
      </c>
      <c r="U253" s="9">
        <v>1</v>
      </c>
      <c r="V253" s="9">
        <v>1</v>
      </c>
      <c r="W253" s="9">
        <v>1</v>
      </c>
      <c r="X253" s="1">
        <f t="shared" si="9"/>
        <v>9</v>
      </c>
      <c r="Y253" s="9">
        <v>1</v>
      </c>
      <c r="Z253" s="16" t="s">
        <v>233</v>
      </c>
      <c r="AA253" s="9"/>
    </row>
    <row r="254" spans="1:27" s="16" customFormat="1" ht="14">
      <c r="A254" s="9" t="s">
        <v>51</v>
      </c>
      <c r="B254" s="2" t="s">
        <v>24</v>
      </c>
      <c r="C254" s="9" t="s">
        <v>24</v>
      </c>
      <c r="D254" s="2" t="s">
        <v>24</v>
      </c>
      <c r="E254" s="5" t="s">
        <v>541</v>
      </c>
      <c r="F254" s="14" t="s">
        <v>542</v>
      </c>
      <c r="G254" s="9" t="s">
        <v>33</v>
      </c>
      <c r="H254" s="9">
        <v>1984</v>
      </c>
      <c r="I254" s="9" t="s">
        <v>65</v>
      </c>
      <c r="J254" s="9">
        <v>1997</v>
      </c>
      <c r="K254" s="9">
        <v>11</v>
      </c>
      <c r="L254" s="15">
        <v>22798197</v>
      </c>
      <c r="M254" s="15">
        <v>2072563.3636363635</v>
      </c>
      <c r="N254" s="9">
        <v>1</v>
      </c>
      <c r="O254" s="9">
        <v>1</v>
      </c>
      <c r="P254" s="9">
        <v>0</v>
      </c>
      <c r="Q254" s="9">
        <v>1</v>
      </c>
      <c r="R254" s="9">
        <v>1</v>
      </c>
      <c r="S254" s="9">
        <v>0</v>
      </c>
      <c r="T254" s="9">
        <v>0</v>
      </c>
      <c r="U254" s="9">
        <v>1</v>
      </c>
      <c r="V254" s="9">
        <v>0</v>
      </c>
      <c r="W254" s="9">
        <v>1</v>
      </c>
      <c r="X254" s="1">
        <f t="shared" si="9"/>
        <v>6</v>
      </c>
      <c r="Y254" s="9">
        <v>0</v>
      </c>
      <c r="Z254" s="16" t="s">
        <v>233</v>
      </c>
      <c r="AA254" s="9"/>
    </row>
    <row r="255" spans="1:27" s="37" customFormat="1" ht="14">
      <c r="A255" s="9" t="s">
        <v>23</v>
      </c>
      <c r="B255" s="2" t="s">
        <v>24</v>
      </c>
      <c r="C255" s="9" t="s">
        <v>24</v>
      </c>
      <c r="D255" s="2" t="s">
        <v>24</v>
      </c>
      <c r="E255" s="10" t="s">
        <v>543</v>
      </c>
      <c r="F255" s="11" t="s">
        <v>544</v>
      </c>
      <c r="G255" s="9" t="s">
        <v>27</v>
      </c>
      <c r="H255" s="10">
        <v>1983</v>
      </c>
      <c r="I255" s="9" t="s">
        <v>65</v>
      </c>
      <c r="J255" s="9">
        <v>1994</v>
      </c>
      <c r="K255" s="12">
        <v>17</v>
      </c>
      <c r="L255" s="13">
        <v>4038335.4000000004</v>
      </c>
      <c r="M255" s="13">
        <v>237549.14117647061</v>
      </c>
      <c r="N255" s="5">
        <v>1</v>
      </c>
      <c r="O255" s="9">
        <v>0</v>
      </c>
      <c r="P255" s="9">
        <v>0</v>
      </c>
      <c r="Q255" s="9">
        <v>1</v>
      </c>
      <c r="R255" s="9">
        <v>1</v>
      </c>
      <c r="S255" s="9">
        <v>0</v>
      </c>
      <c r="T255" s="9">
        <v>1</v>
      </c>
      <c r="U255" s="9">
        <v>1</v>
      </c>
      <c r="V255" s="9">
        <v>1</v>
      </c>
      <c r="W255" s="9">
        <v>1</v>
      </c>
      <c r="X255" s="9">
        <f t="shared" si="9"/>
        <v>7</v>
      </c>
      <c r="Y255" s="9">
        <v>1</v>
      </c>
      <c r="Z255" s="16" t="s">
        <v>233</v>
      </c>
      <c r="AA255" s="9"/>
    </row>
    <row r="256" spans="1:27" s="16" customFormat="1" ht="14">
      <c r="A256" s="9" t="s">
        <v>54</v>
      </c>
      <c r="B256" s="2" t="s">
        <v>24</v>
      </c>
      <c r="C256" s="9" t="s">
        <v>24</v>
      </c>
      <c r="D256" s="2" t="s">
        <v>24</v>
      </c>
      <c r="E256" s="9" t="s">
        <v>545</v>
      </c>
      <c r="F256" s="14" t="s">
        <v>546</v>
      </c>
      <c r="G256" s="9" t="s">
        <v>27</v>
      </c>
      <c r="H256" s="9">
        <v>1984</v>
      </c>
      <c r="I256" s="9" t="s">
        <v>28</v>
      </c>
      <c r="J256" s="9">
        <v>2015</v>
      </c>
      <c r="K256" s="9">
        <v>17</v>
      </c>
      <c r="L256" s="15">
        <v>2519222</v>
      </c>
      <c r="M256" s="15">
        <v>148190</v>
      </c>
      <c r="N256" s="9">
        <v>1</v>
      </c>
      <c r="O256" s="9">
        <v>0</v>
      </c>
      <c r="P256" s="9">
        <v>1</v>
      </c>
      <c r="Q256" s="9">
        <v>0</v>
      </c>
      <c r="R256" s="9">
        <v>0</v>
      </c>
      <c r="S256" s="9">
        <v>1</v>
      </c>
      <c r="T256" s="9">
        <v>0</v>
      </c>
      <c r="U256" s="9">
        <v>1</v>
      </c>
      <c r="V256" s="9">
        <v>1</v>
      </c>
      <c r="W256" s="9">
        <v>1</v>
      </c>
      <c r="X256" s="9">
        <v>6</v>
      </c>
      <c r="Y256" s="9">
        <v>0</v>
      </c>
      <c r="Z256" s="16" t="s">
        <v>233</v>
      </c>
      <c r="AA256" s="9"/>
    </row>
    <row r="257" spans="1:27" s="16" customFormat="1" ht="14">
      <c r="A257" s="9" t="s">
        <v>30</v>
      </c>
      <c r="B257" s="2" t="s">
        <v>24</v>
      </c>
      <c r="C257" s="9" t="s">
        <v>24</v>
      </c>
      <c r="D257" s="2" t="s">
        <v>24</v>
      </c>
      <c r="E257" s="9" t="s">
        <v>547</v>
      </c>
      <c r="F257" s="14" t="s">
        <v>548</v>
      </c>
      <c r="G257" s="9" t="s">
        <v>33</v>
      </c>
      <c r="H257" s="9">
        <v>1991</v>
      </c>
      <c r="I257" s="9" t="s">
        <v>65</v>
      </c>
      <c r="J257" s="5">
        <v>1993</v>
      </c>
      <c r="K257" s="9">
        <v>17</v>
      </c>
      <c r="L257" s="15">
        <v>232074</v>
      </c>
      <c r="M257" s="15">
        <v>13651</v>
      </c>
      <c r="N257" s="9">
        <v>1</v>
      </c>
      <c r="O257" s="9">
        <v>0</v>
      </c>
      <c r="P257" s="9">
        <v>0</v>
      </c>
      <c r="Q257" s="9">
        <v>1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1</v>
      </c>
      <c r="X257" s="9">
        <v>3</v>
      </c>
      <c r="Y257" s="5">
        <v>0</v>
      </c>
      <c r="Z257" s="16" t="s">
        <v>233</v>
      </c>
      <c r="AA257" s="9"/>
    </row>
    <row r="258" spans="1:27" s="16" customFormat="1">
      <c r="A258" s="16" t="s">
        <v>35</v>
      </c>
      <c r="B258" s="17" t="s">
        <v>36</v>
      </c>
      <c r="C258" s="9" t="s">
        <v>24</v>
      </c>
      <c r="D258" s="2" t="s">
        <v>24</v>
      </c>
      <c r="E258" s="16" t="s">
        <v>549</v>
      </c>
      <c r="F258" s="18" t="s">
        <v>550</v>
      </c>
      <c r="G258" s="9" t="s">
        <v>33</v>
      </c>
      <c r="H258" s="16">
        <v>1997</v>
      </c>
      <c r="I258" s="9" t="s">
        <v>34</v>
      </c>
      <c r="J258" s="16">
        <v>1983</v>
      </c>
      <c r="K258" s="19">
        <v>17</v>
      </c>
      <c r="L258" s="20">
        <v>550353.9</v>
      </c>
      <c r="M258" s="20">
        <v>32373.758823529413</v>
      </c>
      <c r="N258" s="16">
        <v>1</v>
      </c>
      <c r="O258" s="16">
        <v>0</v>
      </c>
      <c r="P258" s="16">
        <v>0</v>
      </c>
      <c r="Q258" s="16">
        <v>0</v>
      </c>
      <c r="R258" s="16">
        <v>1</v>
      </c>
      <c r="S258" s="16">
        <v>0</v>
      </c>
      <c r="T258" s="16">
        <v>1</v>
      </c>
      <c r="U258" s="16">
        <v>1</v>
      </c>
      <c r="V258" s="16">
        <v>1</v>
      </c>
      <c r="W258" s="16">
        <v>1</v>
      </c>
      <c r="X258" s="16">
        <f>SUM(N258:W258)</f>
        <v>6</v>
      </c>
      <c r="Y258" s="16">
        <v>1</v>
      </c>
      <c r="Z258" s="16" t="s">
        <v>233</v>
      </c>
    </row>
    <row r="259" spans="1:27" s="16" customFormat="1" ht="14">
      <c r="A259" s="9" t="s">
        <v>30</v>
      </c>
      <c r="B259" s="2" t="s">
        <v>154</v>
      </c>
      <c r="C259" s="9" t="s">
        <v>154</v>
      </c>
      <c r="D259" s="2" t="s">
        <v>154</v>
      </c>
      <c r="E259" s="9" t="s">
        <v>551</v>
      </c>
      <c r="F259" s="14" t="s">
        <v>552</v>
      </c>
      <c r="G259" s="9" t="s">
        <v>27</v>
      </c>
      <c r="H259" s="9">
        <v>1977</v>
      </c>
      <c r="I259" s="9" t="s">
        <v>39</v>
      </c>
      <c r="J259" s="9">
        <v>1983</v>
      </c>
      <c r="K259" s="9">
        <v>14</v>
      </c>
      <c r="L259" s="15">
        <v>90297</v>
      </c>
      <c r="M259" s="15">
        <v>6450</v>
      </c>
      <c r="N259" s="9">
        <v>0</v>
      </c>
      <c r="O259" s="9">
        <v>0</v>
      </c>
      <c r="P259" s="9">
        <v>0</v>
      </c>
      <c r="Q259" s="9">
        <v>1</v>
      </c>
      <c r="R259" s="9">
        <v>0</v>
      </c>
      <c r="S259" s="9">
        <v>0</v>
      </c>
      <c r="T259" s="9">
        <v>0</v>
      </c>
      <c r="U259" s="9">
        <v>1</v>
      </c>
      <c r="V259" s="9">
        <v>0</v>
      </c>
      <c r="W259" s="9">
        <v>0</v>
      </c>
      <c r="X259" s="9">
        <v>2</v>
      </c>
      <c r="Y259" s="9">
        <v>1</v>
      </c>
      <c r="Z259" s="16" t="s">
        <v>233</v>
      </c>
      <c r="AA259" s="9"/>
    </row>
    <row r="260" spans="1:27" s="16" customFormat="1" ht="14">
      <c r="A260" s="9" t="s">
        <v>54</v>
      </c>
      <c r="B260" s="2" t="s">
        <v>154</v>
      </c>
      <c r="C260" s="9" t="s">
        <v>154</v>
      </c>
      <c r="D260" s="2" t="s">
        <v>154</v>
      </c>
      <c r="E260" s="9" t="s">
        <v>553</v>
      </c>
      <c r="F260" s="14" t="s">
        <v>554</v>
      </c>
      <c r="G260" s="9" t="s">
        <v>33</v>
      </c>
      <c r="H260" s="9">
        <v>1997</v>
      </c>
      <c r="I260" s="9" t="s">
        <v>65</v>
      </c>
      <c r="J260" s="9">
        <v>1984</v>
      </c>
      <c r="K260" s="9">
        <v>15</v>
      </c>
      <c r="L260" s="15">
        <v>65845</v>
      </c>
      <c r="M260" s="15">
        <v>4390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1</v>
      </c>
      <c r="X260" s="9">
        <v>1</v>
      </c>
      <c r="Y260" s="9">
        <v>1</v>
      </c>
      <c r="Z260" s="16" t="s">
        <v>233</v>
      </c>
      <c r="AA260" s="9"/>
    </row>
    <row r="261" spans="1:27" s="37" customFormat="1" ht="14">
      <c r="A261" s="9" t="s">
        <v>54</v>
      </c>
      <c r="B261" s="2" t="s">
        <v>154</v>
      </c>
      <c r="C261" s="9" t="s">
        <v>154</v>
      </c>
      <c r="D261" s="2" t="s">
        <v>154</v>
      </c>
      <c r="E261" s="9" t="s">
        <v>555</v>
      </c>
      <c r="F261" s="14" t="s">
        <v>556</v>
      </c>
      <c r="G261" s="9" t="s">
        <v>33</v>
      </c>
      <c r="H261" s="9">
        <v>1997</v>
      </c>
      <c r="I261" s="9" t="s">
        <v>39</v>
      </c>
      <c r="J261" s="9">
        <v>2004</v>
      </c>
      <c r="K261" s="9">
        <v>16</v>
      </c>
      <c r="L261" s="15">
        <v>265031</v>
      </c>
      <c r="M261" s="15">
        <v>16564</v>
      </c>
      <c r="N261" s="9">
        <v>1</v>
      </c>
      <c r="O261" s="9">
        <v>1</v>
      </c>
      <c r="P261" s="9">
        <v>0</v>
      </c>
      <c r="Q261" s="9">
        <v>1</v>
      </c>
      <c r="R261" s="9">
        <v>0</v>
      </c>
      <c r="S261" s="9">
        <v>0</v>
      </c>
      <c r="T261" s="9">
        <v>0</v>
      </c>
      <c r="U261" s="9">
        <v>1</v>
      </c>
      <c r="V261" s="9">
        <v>0</v>
      </c>
      <c r="W261" s="9">
        <v>1</v>
      </c>
      <c r="X261" s="9">
        <v>5</v>
      </c>
      <c r="Y261" s="9">
        <v>1</v>
      </c>
      <c r="Z261" s="16" t="s">
        <v>233</v>
      </c>
      <c r="AA261" s="9"/>
    </row>
    <row r="262" spans="1:27" s="37" customFormat="1" ht="14">
      <c r="A262" s="9" t="s">
        <v>51</v>
      </c>
      <c r="B262" s="2" t="s">
        <v>154</v>
      </c>
      <c r="C262" s="9" t="s">
        <v>154</v>
      </c>
      <c r="D262" s="2" t="s">
        <v>154</v>
      </c>
      <c r="E262" s="5" t="s">
        <v>557</v>
      </c>
      <c r="F262" s="14" t="s">
        <v>558</v>
      </c>
      <c r="G262" s="9" t="s">
        <v>27</v>
      </c>
      <c r="H262" s="9">
        <v>1984</v>
      </c>
      <c r="I262" s="9" t="s">
        <v>28</v>
      </c>
      <c r="J262" s="9">
        <v>2008</v>
      </c>
      <c r="K262" s="9">
        <v>12</v>
      </c>
      <c r="L262" s="15">
        <v>1910880</v>
      </c>
      <c r="M262" s="15">
        <v>159240</v>
      </c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9">
        <v>0</v>
      </c>
      <c r="U262" s="9">
        <v>1</v>
      </c>
      <c r="V262" s="9">
        <v>0</v>
      </c>
      <c r="W262" s="9">
        <v>0</v>
      </c>
      <c r="X262" s="1">
        <f t="shared" ref="X262:X272" si="10">SUM(N262:W262)</f>
        <v>1</v>
      </c>
      <c r="Y262" s="9">
        <v>0</v>
      </c>
      <c r="Z262" s="16" t="s">
        <v>233</v>
      </c>
      <c r="AA262" s="9"/>
    </row>
    <row r="263" spans="1:27" s="16" customFormat="1" ht="14">
      <c r="A263" s="9" t="s">
        <v>51</v>
      </c>
      <c r="B263" s="2" t="s">
        <v>154</v>
      </c>
      <c r="C263" s="9" t="s">
        <v>154</v>
      </c>
      <c r="D263" s="2" t="s">
        <v>154</v>
      </c>
      <c r="E263" s="5" t="s">
        <v>559</v>
      </c>
      <c r="F263" s="14" t="s">
        <v>560</v>
      </c>
      <c r="G263" s="9" t="s">
        <v>27</v>
      </c>
      <c r="H263" s="9">
        <v>1967</v>
      </c>
      <c r="I263" s="9" t="s">
        <v>65</v>
      </c>
      <c r="J263" s="9">
        <v>2009</v>
      </c>
      <c r="K263" s="9">
        <v>12</v>
      </c>
      <c r="L263" s="15">
        <v>7268245</v>
      </c>
      <c r="M263" s="15">
        <v>605687.08333333337</v>
      </c>
      <c r="N263" s="9">
        <v>0</v>
      </c>
      <c r="O263" s="9">
        <v>0</v>
      </c>
      <c r="P263" s="9">
        <v>0</v>
      </c>
      <c r="Q263" s="9">
        <v>0</v>
      </c>
      <c r="R263" s="9">
        <v>0</v>
      </c>
      <c r="S263" s="9">
        <v>0</v>
      </c>
      <c r="T263" s="9">
        <v>0</v>
      </c>
      <c r="U263" s="9">
        <v>1</v>
      </c>
      <c r="V263" s="9">
        <v>0</v>
      </c>
      <c r="W263" s="9">
        <v>1</v>
      </c>
      <c r="X263" s="1">
        <f t="shared" si="10"/>
        <v>2</v>
      </c>
      <c r="Y263" s="9">
        <v>0</v>
      </c>
      <c r="Z263" s="16" t="s">
        <v>233</v>
      </c>
      <c r="AA263" s="9"/>
    </row>
    <row r="264" spans="1:27" s="16" customFormat="1" ht="14">
      <c r="A264" s="9" t="s">
        <v>51</v>
      </c>
      <c r="B264" s="2" t="s">
        <v>154</v>
      </c>
      <c r="C264" s="9" t="s">
        <v>154</v>
      </c>
      <c r="D264" s="2" t="s">
        <v>154</v>
      </c>
      <c r="E264" s="5" t="s">
        <v>561</v>
      </c>
      <c r="F264" s="14" t="s">
        <v>562</v>
      </c>
      <c r="G264" s="9" t="s">
        <v>27</v>
      </c>
      <c r="H264" s="9">
        <v>1967</v>
      </c>
      <c r="I264" s="9" t="s">
        <v>28</v>
      </c>
      <c r="J264" s="9">
        <v>1984</v>
      </c>
      <c r="K264" s="9">
        <v>12</v>
      </c>
      <c r="L264" s="15">
        <v>2308249</v>
      </c>
      <c r="M264" s="15">
        <v>192354.08333333334</v>
      </c>
      <c r="N264" s="9">
        <v>1</v>
      </c>
      <c r="O264" s="9">
        <v>1</v>
      </c>
      <c r="P264" s="9">
        <v>0</v>
      </c>
      <c r="Q264" s="9">
        <v>1</v>
      </c>
      <c r="R264" s="9">
        <v>0</v>
      </c>
      <c r="S264" s="9">
        <v>0</v>
      </c>
      <c r="T264" s="9">
        <v>0</v>
      </c>
      <c r="U264" s="9">
        <v>1</v>
      </c>
      <c r="V264" s="9">
        <v>0</v>
      </c>
      <c r="W264" s="9">
        <v>0</v>
      </c>
      <c r="X264" s="1">
        <f t="shared" si="10"/>
        <v>4</v>
      </c>
      <c r="Y264" s="9">
        <v>0</v>
      </c>
      <c r="Z264" s="16" t="s">
        <v>233</v>
      </c>
      <c r="AA264" s="9"/>
    </row>
    <row r="265" spans="1:27" s="37" customFormat="1" ht="14">
      <c r="A265" s="9" t="s">
        <v>51</v>
      </c>
      <c r="B265" s="2" t="s">
        <v>154</v>
      </c>
      <c r="C265" s="9" t="s">
        <v>154</v>
      </c>
      <c r="D265" s="2" t="s">
        <v>154</v>
      </c>
      <c r="E265" s="5" t="s">
        <v>563</v>
      </c>
      <c r="F265" s="14" t="s">
        <v>564</v>
      </c>
      <c r="G265" s="9" t="s">
        <v>27</v>
      </c>
      <c r="H265" s="9">
        <v>1967</v>
      </c>
      <c r="I265" s="9" t="s">
        <v>65</v>
      </c>
      <c r="J265" s="9">
        <v>2011</v>
      </c>
      <c r="K265" s="9">
        <v>12</v>
      </c>
      <c r="L265" s="15">
        <v>9593272</v>
      </c>
      <c r="M265" s="15">
        <v>799439.33333333337</v>
      </c>
      <c r="N265" s="9">
        <v>1</v>
      </c>
      <c r="O265" s="9">
        <v>0</v>
      </c>
      <c r="P265" s="9">
        <v>0</v>
      </c>
      <c r="Q265" s="9">
        <v>1</v>
      </c>
      <c r="R265" s="9">
        <v>0</v>
      </c>
      <c r="S265" s="9">
        <v>1</v>
      </c>
      <c r="T265" s="9">
        <v>1</v>
      </c>
      <c r="U265" s="9">
        <v>1</v>
      </c>
      <c r="V265" s="9">
        <v>0</v>
      </c>
      <c r="W265" s="9">
        <v>1</v>
      </c>
      <c r="X265" s="1">
        <f t="shared" si="10"/>
        <v>6</v>
      </c>
      <c r="Y265" s="9">
        <v>0</v>
      </c>
      <c r="Z265" s="16" t="s">
        <v>233</v>
      </c>
      <c r="AA265" s="9"/>
    </row>
    <row r="266" spans="1:27" s="16" customFormat="1" ht="14">
      <c r="A266" s="9" t="s">
        <v>23</v>
      </c>
      <c r="B266" s="2" t="s">
        <v>154</v>
      </c>
      <c r="C266" s="9" t="s">
        <v>154</v>
      </c>
      <c r="D266" s="2" t="s">
        <v>154</v>
      </c>
      <c r="E266" s="10" t="s">
        <v>565</v>
      </c>
      <c r="F266" s="11" t="s">
        <v>566</v>
      </c>
      <c r="G266" s="9" t="s">
        <v>27</v>
      </c>
      <c r="H266" s="10">
        <v>1970</v>
      </c>
      <c r="I266" s="9" t="s">
        <v>39</v>
      </c>
      <c r="J266" s="9">
        <v>1998</v>
      </c>
      <c r="K266" s="12">
        <v>17</v>
      </c>
      <c r="L266" s="13">
        <v>6879355.1000000006</v>
      </c>
      <c r="M266" s="13">
        <v>404667.94705882354</v>
      </c>
      <c r="N266" s="5">
        <v>1</v>
      </c>
      <c r="O266" s="9">
        <v>0</v>
      </c>
      <c r="P266" s="9">
        <v>0</v>
      </c>
      <c r="Q266" s="9">
        <v>1</v>
      </c>
      <c r="R266" s="9">
        <v>0</v>
      </c>
      <c r="S266" s="9">
        <v>0</v>
      </c>
      <c r="T266" s="9">
        <v>0</v>
      </c>
      <c r="U266" s="9">
        <v>1</v>
      </c>
      <c r="V266" s="9">
        <v>0</v>
      </c>
      <c r="W266" s="9">
        <v>1</v>
      </c>
      <c r="X266" s="9">
        <f t="shared" si="10"/>
        <v>4</v>
      </c>
      <c r="Y266" s="9">
        <v>0</v>
      </c>
      <c r="Z266" s="16" t="s">
        <v>233</v>
      </c>
      <c r="AA266" s="9"/>
    </row>
    <row r="267" spans="1:27" s="16" customFormat="1" ht="14">
      <c r="A267" s="9" t="s">
        <v>51</v>
      </c>
      <c r="B267" s="2" t="s">
        <v>154</v>
      </c>
      <c r="C267" s="9" t="s">
        <v>154</v>
      </c>
      <c r="D267" s="2" t="s">
        <v>154</v>
      </c>
      <c r="E267" s="5" t="s">
        <v>567</v>
      </c>
      <c r="F267" s="14" t="s">
        <v>568</v>
      </c>
      <c r="G267" s="9" t="s">
        <v>27</v>
      </c>
      <c r="H267" s="9">
        <v>1967</v>
      </c>
      <c r="I267" s="9" t="s">
        <v>65</v>
      </c>
      <c r="J267" s="9">
        <v>2009</v>
      </c>
      <c r="K267" s="9">
        <v>12</v>
      </c>
      <c r="L267" s="15">
        <v>1985009</v>
      </c>
      <c r="M267" s="15">
        <v>165417.41666666666</v>
      </c>
      <c r="N267" s="9">
        <v>1</v>
      </c>
      <c r="O267" s="9">
        <v>0</v>
      </c>
      <c r="P267" s="9">
        <v>0</v>
      </c>
      <c r="Q267" s="9">
        <v>0</v>
      </c>
      <c r="R267" s="9">
        <v>1</v>
      </c>
      <c r="S267" s="9">
        <v>0</v>
      </c>
      <c r="T267" s="9">
        <v>0</v>
      </c>
      <c r="U267" s="9">
        <v>0</v>
      </c>
      <c r="V267" s="9">
        <v>0</v>
      </c>
      <c r="W267" s="9">
        <v>1</v>
      </c>
      <c r="X267" s="1">
        <f t="shared" si="10"/>
        <v>3</v>
      </c>
      <c r="Y267" s="9">
        <v>0</v>
      </c>
      <c r="Z267" s="16" t="s">
        <v>233</v>
      </c>
      <c r="AA267" s="9"/>
    </row>
    <row r="268" spans="1:27" s="16" customFormat="1" ht="14">
      <c r="A268" s="9" t="s">
        <v>51</v>
      </c>
      <c r="B268" s="2" t="s">
        <v>154</v>
      </c>
      <c r="C268" s="9" t="s">
        <v>154</v>
      </c>
      <c r="D268" s="2" t="s">
        <v>154</v>
      </c>
      <c r="E268" s="5" t="s">
        <v>569</v>
      </c>
      <c r="F268" s="14" t="s">
        <v>570</v>
      </c>
      <c r="G268" s="9" t="s">
        <v>27</v>
      </c>
      <c r="H268" s="9">
        <v>1984</v>
      </c>
      <c r="I268" s="9" t="s">
        <v>65</v>
      </c>
      <c r="J268" s="9">
        <v>2014</v>
      </c>
      <c r="K268" s="9">
        <v>12</v>
      </c>
      <c r="L268" s="15">
        <v>10032659</v>
      </c>
      <c r="M268" s="15">
        <v>836054.91666666663</v>
      </c>
      <c r="N268" s="9">
        <v>0</v>
      </c>
      <c r="O268" s="9">
        <v>0</v>
      </c>
      <c r="P268" s="9">
        <v>0</v>
      </c>
      <c r="Q268" s="9">
        <v>1</v>
      </c>
      <c r="R268" s="9">
        <v>0</v>
      </c>
      <c r="S268" s="9">
        <v>1</v>
      </c>
      <c r="T268" s="9">
        <v>0</v>
      </c>
      <c r="U268" s="9">
        <v>1</v>
      </c>
      <c r="V268" s="9">
        <v>0</v>
      </c>
      <c r="W268" s="9">
        <v>0</v>
      </c>
      <c r="X268" s="1">
        <f t="shared" si="10"/>
        <v>3</v>
      </c>
      <c r="Y268" s="9">
        <v>1</v>
      </c>
      <c r="Z268" s="16" t="s">
        <v>233</v>
      </c>
      <c r="AA268" s="9"/>
    </row>
    <row r="269" spans="1:27" s="16" customFormat="1" ht="14">
      <c r="A269" s="9" t="s">
        <v>51</v>
      </c>
      <c r="B269" s="2" t="s">
        <v>154</v>
      </c>
      <c r="C269" s="9" t="s">
        <v>154</v>
      </c>
      <c r="D269" s="2" t="s">
        <v>154</v>
      </c>
      <c r="E269" s="5" t="s">
        <v>571</v>
      </c>
      <c r="F269" s="14" t="s">
        <v>572</v>
      </c>
      <c r="G269" s="9" t="s">
        <v>27</v>
      </c>
      <c r="H269" s="9">
        <v>1984</v>
      </c>
      <c r="I269" s="9" t="s">
        <v>65</v>
      </c>
      <c r="J269" s="9">
        <v>1991</v>
      </c>
      <c r="K269" s="9">
        <v>12</v>
      </c>
      <c r="L269" s="15">
        <v>1217124</v>
      </c>
      <c r="M269" s="15">
        <v>101427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1</v>
      </c>
      <c r="X269" s="1">
        <f t="shared" si="10"/>
        <v>1</v>
      </c>
      <c r="Y269" s="9">
        <v>0</v>
      </c>
      <c r="Z269" s="16" t="s">
        <v>233</v>
      </c>
      <c r="AA269" s="9"/>
    </row>
    <row r="270" spans="1:27" s="16" customFormat="1" ht="14">
      <c r="A270" s="9" t="s">
        <v>23</v>
      </c>
      <c r="B270" s="2" t="s">
        <v>154</v>
      </c>
      <c r="C270" s="9" t="s">
        <v>154</v>
      </c>
      <c r="D270" s="2" t="s">
        <v>154</v>
      </c>
      <c r="E270" s="10" t="s">
        <v>573</v>
      </c>
      <c r="F270" s="11" t="s">
        <v>574</v>
      </c>
      <c r="G270" s="9" t="s">
        <v>33</v>
      </c>
      <c r="H270" s="10">
        <v>1984</v>
      </c>
      <c r="I270" s="9" t="s">
        <v>65</v>
      </c>
      <c r="J270" s="9">
        <v>2010</v>
      </c>
      <c r="K270" s="12">
        <v>17</v>
      </c>
      <c r="L270" s="13">
        <v>4537439.2300000004</v>
      </c>
      <c r="M270" s="13">
        <v>266908.19</v>
      </c>
      <c r="N270" s="5">
        <v>1</v>
      </c>
      <c r="O270" s="9">
        <v>1</v>
      </c>
      <c r="P270" s="9">
        <v>0</v>
      </c>
      <c r="Q270" s="9">
        <v>0</v>
      </c>
      <c r="R270" s="9">
        <v>0</v>
      </c>
      <c r="S270" s="9">
        <v>0</v>
      </c>
      <c r="T270" s="9">
        <v>0</v>
      </c>
      <c r="U270" s="9">
        <v>1</v>
      </c>
      <c r="V270" s="9">
        <v>0</v>
      </c>
      <c r="W270" s="9">
        <v>1</v>
      </c>
      <c r="X270" s="9">
        <f t="shared" si="10"/>
        <v>4</v>
      </c>
      <c r="Y270" s="9">
        <v>1</v>
      </c>
      <c r="Z270" s="16" t="s">
        <v>233</v>
      </c>
      <c r="AA270" s="9"/>
    </row>
    <row r="271" spans="1:27" s="16" customFormat="1" ht="14">
      <c r="A271" s="9" t="s">
        <v>51</v>
      </c>
      <c r="B271" s="2" t="s">
        <v>154</v>
      </c>
      <c r="C271" s="9" t="s">
        <v>154</v>
      </c>
      <c r="D271" s="2" t="s">
        <v>154</v>
      </c>
      <c r="E271" s="5" t="s">
        <v>575</v>
      </c>
      <c r="F271" s="14" t="s">
        <v>576</v>
      </c>
      <c r="G271" s="9" t="s">
        <v>27</v>
      </c>
      <c r="H271" s="9">
        <v>1984</v>
      </c>
      <c r="I271" s="9" t="s">
        <v>65</v>
      </c>
      <c r="J271" s="9">
        <v>1991</v>
      </c>
      <c r="K271" s="9">
        <v>12</v>
      </c>
      <c r="L271" s="15">
        <v>4675677</v>
      </c>
      <c r="M271" s="15">
        <v>389639.75</v>
      </c>
      <c r="N271" s="9">
        <v>0</v>
      </c>
      <c r="O271" s="9">
        <v>0</v>
      </c>
      <c r="P271" s="9">
        <v>0</v>
      </c>
      <c r="Q271" s="9">
        <v>1</v>
      </c>
      <c r="R271" s="9">
        <v>0</v>
      </c>
      <c r="S271" s="9">
        <v>0</v>
      </c>
      <c r="T271" s="9">
        <v>0</v>
      </c>
      <c r="U271" s="9">
        <v>1</v>
      </c>
      <c r="V271" s="9">
        <v>0</v>
      </c>
      <c r="W271" s="9">
        <v>1</v>
      </c>
      <c r="X271" s="1">
        <f t="shared" si="10"/>
        <v>3</v>
      </c>
      <c r="Y271" s="9">
        <v>0</v>
      </c>
      <c r="Z271" s="16" t="s">
        <v>233</v>
      </c>
      <c r="AA271" s="9"/>
    </row>
    <row r="272" spans="1:27" s="16" customFormat="1" ht="14">
      <c r="A272" s="9" t="s">
        <v>51</v>
      </c>
      <c r="B272" s="2" t="s">
        <v>154</v>
      </c>
      <c r="C272" s="9" t="s">
        <v>154</v>
      </c>
      <c r="D272" s="2" t="s">
        <v>154</v>
      </c>
      <c r="E272" s="5" t="s">
        <v>577</v>
      </c>
      <c r="F272" s="14" t="s">
        <v>578</v>
      </c>
      <c r="G272" s="9" t="s">
        <v>27</v>
      </c>
      <c r="H272" s="9">
        <v>1970</v>
      </c>
      <c r="I272" s="9" t="s">
        <v>65</v>
      </c>
      <c r="J272" s="9">
        <v>1998</v>
      </c>
      <c r="K272" s="9">
        <v>12</v>
      </c>
      <c r="L272" s="15">
        <v>1487416</v>
      </c>
      <c r="M272" s="15">
        <v>123951.33333333333</v>
      </c>
      <c r="N272" s="9">
        <v>0</v>
      </c>
      <c r="O272" s="9">
        <v>0</v>
      </c>
      <c r="P272" s="9">
        <v>0</v>
      </c>
      <c r="Q272" s="9">
        <v>0</v>
      </c>
      <c r="R272" s="9">
        <v>0</v>
      </c>
      <c r="S272" s="9">
        <v>1</v>
      </c>
      <c r="T272" s="9">
        <v>0</v>
      </c>
      <c r="U272" s="9">
        <v>0</v>
      </c>
      <c r="V272" s="9">
        <v>0</v>
      </c>
      <c r="W272" s="9">
        <v>1</v>
      </c>
      <c r="X272" s="1">
        <f t="shared" si="10"/>
        <v>2</v>
      </c>
      <c r="Y272" s="9">
        <v>0</v>
      </c>
      <c r="Z272" s="16" t="s">
        <v>233</v>
      </c>
      <c r="AA272" s="9"/>
    </row>
    <row r="273" spans="1:27" s="16" customFormat="1" ht="14">
      <c r="A273" s="9" t="s">
        <v>30</v>
      </c>
      <c r="B273" s="2" t="s">
        <v>154</v>
      </c>
      <c r="C273" s="9" t="s">
        <v>154</v>
      </c>
      <c r="D273" s="2" t="s">
        <v>154</v>
      </c>
      <c r="E273" s="9" t="s">
        <v>579</v>
      </c>
      <c r="F273" s="14" t="s">
        <v>580</v>
      </c>
      <c r="G273" s="9" t="s">
        <v>33</v>
      </c>
      <c r="H273" s="9">
        <v>1978</v>
      </c>
      <c r="I273" s="9" t="s">
        <v>39</v>
      </c>
      <c r="J273" s="9">
        <v>1984</v>
      </c>
      <c r="K273" s="9">
        <v>17</v>
      </c>
      <c r="L273" s="15">
        <v>118825</v>
      </c>
      <c r="M273" s="15">
        <v>6990</v>
      </c>
      <c r="N273" s="9">
        <v>0</v>
      </c>
      <c r="O273" s="9">
        <v>1</v>
      </c>
      <c r="P273" s="9">
        <v>0</v>
      </c>
      <c r="Q273" s="9">
        <v>0</v>
      </c>
      <c r="R273" s="9">
        <v>0</v>
      </c>
      <c r="S273" s="9">
        <v>1</v>
      </c>
      <c r="T273" s="9">
        <v>0</v>
      </c>
      <c r="U273" s="9">
        <v>1</v>
      </c>
      <c r="V273" s="9">
        <v>0</v>
      </c>
      <c r="W273" s="9">
        <v>1</v>
      </c>
      <c r="X273" s="9">
        <v>4</v>
      </c>
      <c r="Y273" s="9">
        <v>1</v>
      </c>
      <c r="Z273" s="16" t="s">
        <v>233</v>
      </c>
      <c r="AA273" s="9"/>
    </row>
    <row r="274" spans="1:27" s="16" customFormat="1" ht="14">
      <c r="A274" s="9" t="s">
        <v>30</v>
      </c>
      <c r="B274" s="2" t="s">
        <v>154</v>
      </c>
      <c r="C274" s="9" t="s">
        <v>154</v>
      </c>
      <c r="D274" s="2" t="s">
        <v>154</v>
      </c>
      <c r="E274" s="9" t="s">
        <v>581</v>
      </c>
      <c r="F274" s="14" t="s">
        <v>582</v>
      </c>
      <c r="G274" s="9" t="s">
        <v>33</v>
      </c>
      <c r="H274" s="9">
        <v>1978</v>
      </c>
      <c r="I274" s="9" t="s">
        <v>65</v>
      </c>
      <c r="J274" s="9">
        <v>1984</v>
      </c>
      <c r="K274" s="9">
        <v>17</v>
      </c>
      <c r="L274" s="15">
        <v>510750</v>
      </c>
      <c r="M274" s="15">
        <v>30044</v>
      </c>
      <c r="N274" s="9">
        <v>1</v>
      </c>
      <c r="O274" s="9">
        <v>1</v>
      </c>
      <c r="P274" s="9">
        <v>0</v>
      </c>
      <c r="Q274" s="9">
        <v>0</v>
      </c>
      <c r="R274" s="9">
        <v>0</v>
      </c>
      <c r="S274" s="9">
        <v>1</v>
      </c>
      <c r="T274" s="9">
        <v>0</v>
      </c>
      <c r="U274" s="9">
        <v>1</v>
      </c>
      <c r="V274" s="9">
        <v>0</v>
      </c>
      <c r="W274" s="9">
        <v>1</v>
      </c>
      <c r="X274" s="9">
        <v>6</v>
      </c>
      <c r="Y274" s="9">
        <v>1</v>
      </c>
      <c r="Z274" s="16" t="s">
        <v>233</v>
      </c>
      <c r="AA274" s="9"/>
    </row>
    <row r="275" spans="1:27" s="16" customFormat="1" ht="14">
      <c r="A275" s="9" t="s">
        <v>30</v>
      </c>
      <c r="B275" s="2" t="s">
        <v>154</v>
      </c>
      <c r="C275" s="9" t="s">
        <v>154</v>
      </c>
      <c r="D275" s="2" t="s">
        <v>154</v>
      </c>
      <c r="E275" s="9" t="s">
        <v>583</v>
      </c>
      <c r="F275" s="14" t="s">
        <v>584</v>
      </c>
      <c r="G275" s="9" t="s">
        <v>27</v>
      </c>
      <c r="H275" s="9">
        <v>1982</v>
      </c>
      <c r="I275" s="9" t="s">
        <v>39</v>
      </c>
      <c r="J275" s="9">
        <v>1986</v>
      </c>
      <c r="K275" s="9">
        <v>15</v>
      </c>
      <c r="L275" s="15">
        <v>43458</v>
      </c>
      <c r="M275" s="15">
        <v>2897</v>
      </c>
      <c r="N275" s="9">
        <v>0</v>
      </c>
      <c r="O275" s="9">
        <v>1</v>
      </c>
      <c r="P275" s="9">
        <v>0</v>
      </c>
      <c r="Q275" s="9">
        <v>0</v>
      </c>
      <c r="R275" s="9">
        <v>0</v>
      </c>
      <c r="S275" s="9">
        <v>1</v>
      </c>
      <c r="T275" s="9">
        <v>0</v>
      </c>
      <c r="U275" s="9">
        <v>1</v>
      </c>
      <c r="V275" s="9">
        <v>0</v>
      </c>
      <c r="W275" s="9">
        <v>0</v>
      </c>
      <c r="X275" s="9">
        <v>4</v>
      </c>
      <c r="Y275" s="9">
        <v>1</v>
      </c>
      <c r="Z275" s="16" t="s">
        <v>233</v>
      </c>
      <c r="AA275" s="9"/>
    </row>
    <row r="276" spans="1:27" s="16" customFormat="1" ht="14">
      <c r="A276" s="9" t="s">
        <v>51</v>
      </c>
      <c r="B276" s="2" t="s">
        <v>154</v>
      </c>
      <c r="C276" s="9" t="s">
        <v>154</v>
      </c>
      <c r="D276" s="2" t="s">
        <v>154</v>
      </c>
      <c r="E276" s="5" t="s">
        <v>585</v>
      </c>
      <c r="F276" s="14" t="s">
        <v>586</v>
      </c>
      <c r="G276" s="9" t="s">
        <v>27</v>
      </c>
      <c r="H276" s="9">
        <v>1967</v>
      </c>
      <c r="I276" s="9" t="s">
        <v>65</v>
      </c>
      <c r="J276" s="9">
        <v>2006</v>
      </c>
      <c r="K276" s="9">
        <v>12</v>
      </c>
      <c r="L276" s="15">
        <v>1880627</v>
      </c>
      <c r="M276" s="15">
        <v>156718.91666666666</v>
      </c>
      <c r="N276" s="9">
        <v>1</v>
      </c>
      <c r="O276" s="9">
        <v>1</v>
      </c>
      <c r="P276" s="9">
        <v>1</v>
      </c>
      <c r="Q276" s="9">
        <v>1</v>
      </c>
      <c r="R276" s="9">
        <v>1</v>
      </c>
      <c r="S276" s="9">
        <v>1</v>
      </c>
      <c r="T276" s="9">
        <v>1</v>
      </c>
      <c r="U276" s="9">
        <v>1</v>
      </c>
      <c r="V276" s="9">
        <v>1</v>
      </c>
      <c r="W276" s="9">
        <v>1</v>
      </c>
      <c r="X276" s="1">
        <f>SUM(N276:W276)</f>
        <v>10</v>
      </c>
      <c r="Y276" s="9">
        <v>0</v>
      </c>
      <c r="Z276" s="16" t="s">
        <v>233</v>
      </c>
      <c r="AA276" s="9"/>
    </row>
    <row r="277" spans="1:27" s="37" customFormat="1" ht="14">
      <c r="A277" s="9" t="s">
        <v>51</v>
      </c>
      <c r="B277" s="2" t="s">
        <v>154</v>
      </c>
      <c r="C277" s="9" t="s">
        <v>154</v>
      </c>
      <c r="D277" s="2" t="s">
        <v>154</v>
      </c>
      <c r="E277" s="5" t="s">
        <v>587</v>
      </c>
      <c r="F277" s="14" t="s">
        <v>588</v>
      </c>
      <c r="G277" s="9" t="s">
        <v>27</v>
      </c>
      <c r="H277" s="9">
        <v>1970</v>
      </c>
      <c r="I277" s="9" t="s">
        <v>28</v>
      </c>
      <c r="J277" s="9">
        <v>1998</v>
      </c>
      <c r="K277" s="9">
        <v>12</v>
      </c>
      <c r="L277" s="15">
        <v>1698941</v>
      </c>
      <c r="M277" s="15">
        <v>141578.41666666666</v>
      </c>
      <c r="N277" s="9">
        <v>0</v>
      </c>
      <c r="O277" s="9">
        <v>0</v>
      </c>
      <c r="P277" s="9">
        <v>0</v>
      </c>
      <c r="Q277" s="9">
        <v>0</v>
      </c>
      <c r="R277" s="9">
        <v>0</v>
      </c>
      <c r="S277" s="9">
        <v>1</v>
      </c>
      <c r="T277" s="9">
        <v>1</v>
      </c>
      <c r="U277" s="9">
        <v>1</v>
      </c>
      <c r="V277" s="9">
        <v>0</v>
      </c>
      <c r="W277" s="9">
        <v>1</v>
      </c>
      <c r="X277" s="1">
        <f>SUM(N277:W277)</f>
        <v>4</v>
      </c>
      <c r="Y277" s="9">
        <v>0</v>
      </c>
      <c r="Z277" s="16" t="s">
        <v>233</v>
      </c>
      <c r="AA277" s="9"/>
    </row>
    <row r="278" spans="1:27" s="37" customFormat="1" ht="14">
      <c r="A278" s="9" t="s">
        <v>30</v>
      </c>
      <c r="B278" s="2" t="s">
        <v>154</v>
      </c>
      <c r="C278" s="9" t="s">
        <v>154</v>
      </c>
      <c r="D278" s="2" t="s">
        <v>154</v>
      </c>
      <c r="E278" s="9" t="s">
        <v>589</v>
      </c>
      <c r="F278" s="14" t="s">
        <v>590</v>
      </c>
      <c r="G278" s="9" t="s">
        <v>27</v>
      </c>
      <c r="H278" s="9">
        <v>1970</v>
      </c>
      <c r="I278" s="9" t="s">
        <v>39</v>
      </c>
      <c r="J278" s="9">
        <v>1986</v>
      </c>
      <c r="K278" s="9">
        <v>17</v>
      </c>
      <c r="L278" s="15">
        <v>999363</v>
      </c>
      <c r="M278" s="15">
        <v>58786</v>
      </c>
      <c r="N278" s="9">
        <v>1</v>
      </c>
      <c r="O278" s="9">
        <v>0</v>
      </c>
      <c r="P278" s="9">
        <v>0</v>
      </c>
      <c r="Q278" s="9">
        <v>1</v>
      </c>
      <c r="R278" s="9">
        <v>0</v>
      </c>
      <c r="S278" s="9">
        <v>0</v>
      </c>
      <c r="T278" s="9">
        <v>0</v>
      </c>
      <c r="U278" s="9">
        <v>1</v>
      </c>
      <c r="V278" s="9">
        <v>0</v>
      </c>
      <c r="W278" s="9">
        <v>1</v>
      </c>
      <c r="X278" s="9">
        <v>4</v>
      </c>
      <c r="Y278" s="9">
        <v>0</v>
      </c>
      <c r="Z278" s="16" t="s">
        <v>233</v>
      </c>
      <c r="AA278" s="9"/>
    </row>
    <row r="279" spans="1:27" s="16" customFormat="1" ht="14">
      <c r="A279" s="9" t="s">
        <v>54</v>
      </c>
      <c r="B279" s="2" t="s">
        <v>24</v>
      </c>
      <c r="C279" s="9" t="s">
        <v>154</v>
      </c>
      <c r="D279" s="2" t="s">
        <v>154</v>
      </c>
      <c r="E279" s="9" t="s">
        <v>591</v>
      </c>
      <c r="F279" s="14" t="s">
        <v>592</v>
      </c>
      <c r="G279" s="9" t="s">
        <v>33</v>
      </c>
      <c r="H279" s="9">
        <v>1987</v>
      </c>
      <c r="I279" s="9" t="s">
        <v>65</v>
      </c>
      <c r="J279" s="9">
        <v>1992</v>
      </c>
      <c r="K279" s="9">
        <v>16</v>
      </c>
      <c r="L279" s="15">
        <v>394115</v>
      </c>
      <c r="M279" s="15">
        <v>24632</v>
      </c>
      <c r="N279" s="9">
        <v>1</v>
      </c>
      <c r="O279" s="9">
        <v>0</v>
      </c>
      <c r="P279" s="9">
        <v>1</v>
      </c>
      <c r="Q279" s="9">
        <v>1</v>
      </c>
      <c r="R279" s="9">
        <v>1</v>
      </c>
      <c r="S279" s="9">
        <v>0</v>
      </c>
      <c r="T279" s="9">
        <v>0</v>
      </c>
      <c r="U279" s="9">
        <v>1</v>
      </c>
      <c r="V279" s="9">
        <v>1</v>
      </c>
      <c r="W279" s="9">
        <v>1</v>
      </c>
      <c r="X279" s="9">
        <v>7</v>
      </c>
      <c r="Y279" s="9">
        <v>0</v>
      </c>
      <c r="Z279" s="16" t="s">
        <v>233</v>
      </c>
      <c r="AA279" s="9"/>
    </row>
    <row r="280" spans="1:27" s="16" customFormat="1" ht="14">
      <c r="A280" s="9" t="s">
        <v>51</v>
      </c>
      <c r="B280" s="2" t="s">
        <v>154</v>
      </c>
      <c r="C280" s="9" t="s">
        <v>154</v>
      </c>
      <c r="D280" s="2" t="s">
        <v>154</v>
      </c>
      <c r="E280" s="5" t="s">
        <v>593</v>
      </c>
      <c r="F280" s="14" t="s">
        <v>594</v>
      </c>
      <c r="G280" s="9" t="s">
        <v>27</v>
      </c>
      <c r="H280" s="9">
        <v>1973</v>
      </c>
      <c r="I280" s="9" t="s">
        <v>65</v>
      </c>
      <c r="J280" s="9">
        <v>1984</v>
      </c>
      <c r="K280" s="9">
        <v>12</v>
      </c>
      <c r="L280" s="15">
        <v>362972</v>
      </c>
      <c r="M280" s="15">
        <v>30247.666666666668</v>
      </c>
      <c r="N280" s="9">
        <v>1</v>
      </c>
      <c r="O280" s="9">
        <v>0</v>
      </c>
      <c r="P280" s="9">
        <v>0</v>
      </c>
      <c r="Q280" s="9">
        <v>1</v>
      </c>
      <c r="R280" s="9">
        <v>1</v>
      </c>
      <c r="S280" s="9">
        <v>0</v>
      </c>
      <c r="T280" s="9">
        <v>0</v>
      </c>
      <c r="U280" s="9">
        <v>1</v>
      </c>
      <c r="V280" s="9">
        <v>0</v>
      </c>
      <c r="W280" s="9">
        <v>1</v>
      </c>
      <c r="X280" s="1">
        <f t="shared" ref="X280:X286" si="11">SUM(N280:W280)</f>
        <v>5</v>
      </c>
      <c r="Y280" s="9">
        <v>0</v>
      </c>
      <c r="Z280" s="16" t="s">
        <v>233</v>
      </c>
      <c r="AA280" s="9"/>
    </row>
    <row r="281" spans="1:27" s="16" customFormat="1" ht="14">
      <c r="A281" s="9" t="s">
        <v>51</v>
      </c>
      <c r="B281" s="2" t="s">
        <v>154</v>
      </c>
      <c r="C281" s="9" t="s">
        <v>154</v>
      </c>
      <c r="D281" s="2" t="s">
        <v>154</v>
      </c>
      <c r="E281" s="5" t="s">
        <v>595</v>
      </c>
      <c r="F281" s="14" t="s">
        <v>596</v>
      </c>
      <c r="G281" s="9" t="s">
        <v>27</v>
      </c>
      <c r="H281" s="9">
        <v>1967</v>
      </c>
      <c r="I281" s="9" t="s">
        <v>65</v>
      </c>
      <c r="J281" s="9">
        <v>2009</v>
      </c>
      <c r="K281" s="9">
        <v>12</v>
      </c>
      <c r="L281" s="15">
        <v>19520810</v>
      </c>
      <c r="M281" s="15">
        <v>1626734.1666666667</v>
      </c>
      <c r="N281" s="9">
        <v>1</v>
      </c>
      <c r="O281" s="9">
        <v>1</v>
      </c>
      <c r="P281" s="9">
        <v>1</v>
      </c>
      <c r="Q281" s="9">
        <v>1</v>
      </c>
      <c r="R281" s="9">
        <v>0</v>
      </c>
      <c r="S281" s="9">
        <v>0</v>
      </c>
      <c r="T281" s="9">
        <v>0</v>
      </c>
      <c r="U281" s="9">
        <v>1</v>
      </c>
      <c r="V281" s="9">
        <v>1</v>
      </c>
      <c r="W281" s="9">
        <v>1</v>
      </c>
      <c r="X281" s="1">
        <f t="shared" si="11"/>
        <v>7</v>
      </c>
      <c r="Y281" s="9">
        <v>0</v>
      </c>
      <c r="Z281" s="16" t="s">
        <v>233</v>
      </c>
      <c r="AA281" s="9"/>
    </row>
    <row r="282" spans="1:27" s="16" customFormat="1" ht="14">
      <c r="A282" s="9" t="s">
        <v>51</v>
      </c>
      <c r="B282" s="2" t="s">
        <v>154</v>
      </c>
      <c r="C282" s="9" t="s">
        <v>154</v>
      </c>
      <c r="D282" s="2" t="s">
        <v>154</v>
      </c>
      <c r="E282" s="5" t="s">
        <v>597</v>
      </c>
      <c r="F282" s="14" t="s">
        <v>598</v>
      </c>
      <c r="G282" s="9" t="s">
        <v>27</v>
      </c>
      <c r="H282" s="9">
        <v>1970</v>
      </c>
      <c r="I282" s="9" t="s">
        <v>28</v>
      </c>
      <c r="J282" s="9">
        <v>1982</v>
      </c>
      <c r="K282" s="9">
        <v>12</v>
      </c>
      <c r="L282" s="15">
        <v>608820</v>
      </c>
      <c r="M282" s="15">
        <v>50735</v>
      </c>
      <c r="N282" s="9">
        <v>1</v>
      </c>
      <c r="O282" s="9">
        <v>1</v>
      </c>
      <c r="P282" s="9">
        <v>1</v>
      </c>
      <c r="Q282" s="9">
        <v>1</v>
      </c>
      <c r="R282" s="9">
        <v>0</v>
      </c>
      <c r="S282" s="9">
        <v>0</v>
      </c>
      <c r="T282" s="9">
        <v>0</v>
      </c>
      <c r="U282" s="9">
        <v>1</v>
      </c>
      <c r="V282" s="9">
        <v>0</v>
      </c>
      <c r="W282" s="9">
        <v>1</v>
      </c>
      <c r="X282" s="1">
        <f t="shared" si="11"/>
        <v>6</v>
      </c>
      <c r="Y282" s="9">
        <v>0</v>
      </c>
      <c r="Z282" s="16" t="s">
        <v>233</v>
      </c>
      <c r="AA282" s="9"/>
    </row>
    <row r="283" spans="1:27" s="37" customFormat="1" ht="14">
      <c r="A283" s="9" t="s">
        <v>51</v>
      </c>
      <c r="B283" s="2" t="s">
        <v>154</v>
      </c>
      <c r="C283" s="9" t="s">
        <v>154</v>
      </c>
      <c r="D283" s="2" t="s">
        <v>154</v>
      </c>
      <c r="E283" s="5" t="s">
        <v>599</v>
      </c>
      <c r="F283" s="38" t="s">
        <v>600</v>
      </c>
      <c r="G283" s="9" t="s">
        <v>27</v>
      </c>
      <c r="H283" s="1">
        <v>1987</v>
      </c>
      <c r="I283" s="9" t="s">
        <v>65</v>
      </c>
      <c r="J283" s="1">
        <v>1998</v>
      </c>
      <c r="K283" s="1">
        <v>10</v>
      </c>
      <c r="L283" s="7">
        <v>4107416</v>
      </c>
      <c r="M283" s="7">
        <v>410741.6</v>
      </c>
      <c r="N283" s="9">
        <v>1</v>
      </c>
      <c r="O283" s="9">
        <v>1</v>
      </c>
      <c r="P283" s="9">
        <v>0</v>
      </c>
      <c r="Q283" s="9">
        <v>1</v>
      </c>
      <c r="R283" s="9">
        <v>1</v>
      </c>
      <c r="S283" s="9">
        <v>0</v>
      </c>
      <c r="T283" s="9">
        <v>0</v>
      </c>
      <c r="U283" s="9">
        <v>1</v>
      </c>
      <c r="V283" s="9">
        <v>0</v>
      </c>
      <c r="W283" s="9">
        <v>1</v>
      </c>
      <c r="X283" s="1">
        <f t="shared" si="11"/>
        <v>6</v>
      </c>
      <c r="Y283" s="9">
        <v>0</v>
      </c>
      <c r="Z283" s="16" t="s">
        <v>233</v>
      </c>
      <c r="AA283" s="9"/>
    </row>
    <row r="284" spans="1:27" s="37" customFormat="1" ht="14">
      <c r="A284" s="9" t="s">
        <v>51</v>
      </c>
      <c r="B284" s="2" t="s">
        <v>154</v>
      </c>
      <c r="C284" s="9" t="s">
        <v>154</v>
      </c>
      <c r="D284" s="2" t="s">
        <v>41</v>
      </c>
      <c r="E284" s="5" t="s">
        <v>601</v>
      </c>
      <c r="F284" s="38" t="s">
        <v>600</v>
      </c>
      <c r="G284" s="9" t="s">
        <v>33</v>
      </c>
      <c r="H284" s="1">
        <v>1987</v>
      </c>
      <c r="I284" s="9" t="s">
        <v>28</v>
      </c>
      <c r="J284" s="1">
        <v>1993</v>
      </c>
      <c r="K284" s="1">
        <v>10</v>
      </c>
      <c r="L284" s="7">
        <v>433706</v>
      </c>
      <c r="M284" s="7">
        <v>43370.6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1</v>
      </c>
      <c r="T284" s="9">
        <v>0</v>
      </c>
      <c r="U284" s="9">
        <v>0</v>
      </c>
      <c r="V284" s="9">
        <v>0</v>
      </c>
      <c r="W284" s="9">
        <v>1</v>
      </c>
      <c r="X284" s="1">
        <f t="shared" si="11"/>
        <v>2</v>
      </c>
      <c r="Y284" s="9">
        <v>0</v>
      </c>
      <c r="Z284" s="16" t="s">
        <v>233</v>
      </c>
      <c r="AA284" s="9"/>
    </row>
    <row r="285" spans="1:27" s="16" customFormat="1" ht="14">
      <c r="A285" s="9" t="s">
        <v>51</v>
      </c>
      <c r="B285" s="2" t="s">
        <v>154</v>
      </c>
      <c r="C285" s="9" t="s">
        <v>154</v>
      </c>
      <c r="D285" s="2" t="s">
        <v>154</v>
      </c>
      <c r="E285" s="5" t="s">
        <v>602</v>
      </c>
      <c r="F285" s="14" t="s">
        <v>603</v>
      </c>
      <c r="G285" s="9" t="s">
        <v>27</v>
      </c>
      <c r="H285" s="9">
        <v>2004</v>
      </c>
      <c r="I285" s="9" t="s">
        <v>65</v>
      </c>
      <c r="J285" s="9">
        <v>2007</v>
      </c>
      <c r="K285" s="9">
        <v>9</v>
      </c>
      <c r="L285" s="15">
        <v>889932</v>
      </c>
      <c r="M285" s="15">
        <v>98881.333333333328</v>
      </c>
      <c r="N285" s="9">
        <v>0</v>
      </c>
      <c r="O285" s="9">
        <v>0</v>
      </c>
      <c r="P285" s="9">
        <v>0</v>
      </c>
      <c r="Q285" s="9">
        <v>0</v>
      </c>
      <c r="R285" s="9">
        <v>0</v>
      </c>
      <c r="S285" s="9">
        <v>0</v>
      </c>
      <c r="T285" s="9">
        <v>0</v>
      </c>
      <c r="U285" s="9">
        <v>0</v>
      </c>
      <c r="V285" s="9">
        <v>0</v>
      </c>
      <c r="W285" s="9">
        <v>1</v>
      </c>
      <c r="X285" s="1">
        <f t="shared" si="11"/>
        <v>1</v>
      </c>
      <c r="Y285" s="9">
        <v>1</v>
      </c>
      <c r="Z285" s="16" t="s">
        <v>233</v>
      </c>
      <c r="AA285" s="9"/>
    </row>
    <row r="286" spans="1:27" s="16" customFormat="1" ht="14">
      <c r="A286" s="9" t="s">
        <v>51</v>
      </c>
      <c r="B286" s="2" t="s">
        <v>154</v>
      </c>
      <c r="C286" s="9" t="s">
        <v>154</v>
      </c>
      <c r="D286" s="2" t="s">
        <v>41</v>
      </c>
      <c r="E286" s="5" t="s">
        <v>604</v>
      </c>
      <c r="F286" s="14" t="s">
        <v>605</v>
      </c>
      <c r="G286" s="9" t="s">
        <v>27</v>
      </c>
      <c r="H286" s="9">
        <v>1970</v>
      </c>
      <c r="I286" s="9" t="s">
        <v>28</v>
      </c>
      <c r="J286" s="9">
        <v>2009</v>
      </c>
      <c r="K286" s="9">
        <v>12</v>
      </c>
      <c r="L286" s="15">
        <v>8376566</v>
      </c>
      <c r="M286" s="15">
        <v>698047.16666666663</v>
      </c>
      <c r="N286" s="9">
        <v>1</v>
      </c>
      <c r="O286" s="9">
        <v>0</v>
      </c>
      <c r="P286" s="9">
        <v>0</v>
      </c>
      <c r="Q286" s="9">
        <v>1</v>
      </c>
      <c r="R286" s="9">
        <v>0</v>
      </c>
      <c r="S286" s="9">
        <v>0</v>
      </c>
      <c r="T286" s="9">
        <v>0</v>
      </c>
      <c r="U286" s="9">
        <v>1</v>
      </c>
      <c r="V286" s="9">
        <v>1</v>
      </c>
      <c r="W286" s="9">
        <v>1</v>
      </c>
      <c r="X286" s="1">
        <f t="shared" si="11"/>
        <v>5</v>
      </c>
      <c r="Y286" s="9">
        <v>0</v>
      </c>
      <c r="Z286" s="16" t="s">
        <v>233</v>
      </c>
      <c r="AA286" s="9"/>
    </row>
    <row r="287" spans="1:27" s="37" customFormat="1" ht="14">
      <c r="A287" s="9" t="s">
        <v>30</v>
      </c>
      <c r="B287" s="2" t="s">
        <v>154</v>
      </c>
      <c r="C287" s="9" t="s">
        <v>154</v>
      </c>
      <c r="D287" s="2" t="s">
        <v>154</v>
      </c>
      <c r="E287" s="9" t="s">
        <v>606</v>
      </c>
      <c r="F287" s="14" t="s">
        <v>607</v>
      </c>
      <c r="G287" s="9" t="s">
        <v>27</v>
      </c>
      <c r="H287" s="9">
        <v>1977</v>
      </c>
      <c r="I287" s="9" t="s">
        <v>39</v>
      </c>
      <c r="J287" s="5">
        <v>1984</v>
      </c>
      <c r="K287" s="9">
        <v>17</v>
      </c>
      <c r="L287" s="15">
        <v>389122</v>
      </c>
      <c r="M287" s="15">
        <v>22890</v>
      </c>
      <c r="N287" s="9">
        <v>1</v>
      </c>
      <c r="O287" s="9">
        <v>0</v>
      </c>
      <c r="P287" s="9">
        <v>0</v>
      </c>
      <c r="Q287" s="9">
        <v>1</v>
      </c>
      <c r="R287" s="9">
        <v>0</v>
      </c>
      <c r="S287" s="9">
        <v>1</v>
      </c>
      <c r="T287" s="9">
        <v>0</v>
      </c>
      <c r="U287" s="9">
        <v>1</v>
      </c>
      <c r="V287" s="9">
        <v>1</v>
      </c>
      <c r="W287" s="9">
        <v>1</v>
      </c>
      <c r="X287" s="9">
        <v>7</v>
      </c>
      <c r="Y287" s="5">
        <v>1</v>
      </c>
      <c r="Z287" s="16" t="s">
        <v>233</v>
      </c>
      <c r="AA287" s="9"/>
    </row>
    <row r="288" spans="1:27" s="16" customFormat="1" ht="14">
      <c r="A288" s="9" t="s">
        <v>30</v>
      </c>
      <c r="B288" s="2" t="s">
        <v>154</v>
      </c>
      <c r="C288" s="9" t="s">
        <v>154</v>
      </c>
      <c r="D288" s="2" t="s">
        <v>154</v>
      </c>
      <c r="E288" s="9" t="s">
        <v>608</v>
      </c>
      <c r="F288" s="14" t="s">
        <v>609</v>
      </c>
      <c r="G288" s="9" t="s">
        <v>27</v>
      </c>
      <c r="H288" s="9">
        <v>1970</v>
      </c>
      <c r="I288" s="9" t="s">
        <v>65</v>
      </c>
      <c r="J288" s="5">
        <v>1986</v>
      </c>
      <c r="K288" s="9">
        <v>15</v>
      </c>
      <c r="L288" s="15">
        <v>211293</v>
      </c>
      <c r="M288" s="15">
        <v>14086</v>
      </c>
      <c r="N288" s="9">
        <v>1</v>
      </c>
      <c r="O288" s="9">
        <v>0</v>
      </c>
      <c r="P288" s="9">
        <v>1</v>
      </c>
      <c r="Q288" s="9">
        <v>0</v>
      </c>
      <c r="R288" s="9">
        <v>0</v>
      </c>
      <c r="S288" s="9">
        <v>1</v>
      </c>
      <c r="T288" s="9">
        <v>0</v>
      </c>
      <c r="U288" s="9">
        <v>1</v>
      </c>
      <c r="V288" s="9">
        <v>0</v>
      </c>
      <c r="W288" s="9">
        <v>1</v>
      </c>
      <c r="X288" s="9">
        <v>5</v>
      </c>
      <c r="Y288" s="5">
        <v>0</v>
      </c>
      <c r="Z288" s="16" t="s">
        <v>233</v>
      </c>
      <c r="AA288" s="9"/>
    </row>
    <row r="289" spans="1:27" s="16" customFormat="1" ht="14">
      <c r="A289" s="9" t="s">
        <v>51</v>
      </c>
      <c r="B289" s="2" t="s">
        <v>154</v>
      </c>
      <c r="C289" s="9" t="s">
        <v>154</v>
      </c>
      <c r="D289" s="2" t="s">
        <v>154</v>
      </c>
      <c r="E289" s="5" t="s">
        <v>610</v>
      </c>
      <c r="F289" s="14" t="s">
        <v>611</v>
      </c>
      <c r="G289" s="9" t="s">
        <v>27</v>
      </c>
      <c r="H289" s="9">
        <v>1976</v>
      </c>
      <c r="I289" s="9" t="s">
        <v>65</v>
      </c>
      <c r="J289" s="9">
        <v>1996</v>
      </c>
      <c r="K289" s="9">
        <v>12</v>
      </c>
      <c r="L289" s="15">
        <v>2828372</v>
      </c>
      <c r="M289" s="15">
        <v>235697.66666666666</v>
      </c>
      <c r="N289" s="9">
        <v>1</v>
      </c>
      <c r="O289" s="9">
        <v>1</v>
      </c>
      <c r="P289" s="9">
        <v>0</v>
      </c>
      <c r="Q289" s="9">
        <v>1</v>
      </c>
      <c r="R289" s="9">
        <v>0</v>
      </c>
      <c r="S289" s="9">
        <v>1</v>
      </c>
      <c r="T289" s="9">
        <v>0</v>
      </c>
      <c r="U289" s="9">
        <v>1</v>
      </c>
      <c r="V289" s="9">
        <v>0</v>
      </c>
      <c r="W289" s="9">
        <v>1</v>
      </c>
      <c r="X289" s="1">
        <f>SUM(N289:W289)</f>
        <v>6</v>
      </c>
      <c r="Y289" s="9">
        <v>1</v>
      </c>
      <c r="Z289" s="16" t="s">
        <v>233</v>
      </c>
      <c r="AA289" s="9"/>
    </row>
    <row r="290" spans="1:27" s="37" customFormat="1">
      <c r="A290" s="16" t="s">
        <v>35</v>
      </c>
      <c r="B290" s="17" t="s">
        <v>246</v>
      </c>
      <c r="C290" s="16" t="s">
        <v>40</v>
      </c>
      <c r="D290" s="17" t="s">
        <v>41</v>
      </c>
      <c r="E290" s="16" t="s">
        <v>612</v>
      </c>
      <c r="F290" s="18" t="s">
        <v>613</v>
      </c>
      <c r="G290" s="9" t="s">
        <v>27</v>
      </c>
      <c r="H290" s="16">
        <v>2009</v>
      </c>
      <c r="I290" s="9" t="s">
        <v>39</v>
      </c>
      <c r="J290" s="16">
        <v>2006</v>
      </c>
      <c r="K290" s="19">
        <v>12</v>
      </c>
      <c r="L290" s="20">
        <v>106092814</v>
      </c>
      <c r="M290" s="20">
        <v>8841067.833333334</v>
      </c>
      <c r="N290" s="16">
        <v>0</v>
      </c>
      <c r="O290" s="16">
        <v>0</v>
      </c>
      <c r="P290" s="16">
        <v>0</v>
      </c>
      <c r="Q290" s="16">
        <v>1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f>SUM(N290:W290)</f>
        <v>1</v>
      </c>
      <c r="Y290" s="16">
        <v>1</v>
      </c>
      <c r="Z290" s="16" t="s">
        <v>233</v>
      </c>
      <c r="AA290" s="16"/>
    </row>
    <row r="291" spans="1:27" s="37" customFormat="1" ht="14">
      <c r="A291" s="9" t="s">
        <v>23</v>
      </c>
      <c r="B291" s="21" t="s">
        <v>40</v>
      </c>
      <c r="C291" s="10" t="s">
        <v>40</v>
      </c>
      <c r="D291" s="2" t="s">
        <v>40</v>
      </c>
      <c r="E291" s="10" t="s">
        <v>614</v>
      </c>
      <c r="F291" s="11" t="s">
        <v>615</v>
      </c>
      <c r="G291" s="9" t="s">
        <v>27</v>
      </c>
      <c r="H291" s="10">
        <v>1970</v>
      </c>
      <c r="I291" s="9" t="s">
        <v>39</v>
      </c>
      <c r="J291" s="9">
        <v>1998</v>
      </c>
      <c r="K291" s="12">
        <v>17</v>
      </c>
      <c r="L291" s="13">
        <v>12933078.49</v>
      </c>
      <c r="M291" s="13">
        <v>760769.32294117648</v>
      </c>
      <c r="N291" s="9">
        <v>1</v>
      </c>
      <c r="O291" s="9">
        <v>0</v>
      </c>
      <c r="P291" s="9">
        <v>0</v>
      </c>
      <c r="Q291" s="9">
        <v>1</v>
      </c>
      <c r="R291" s="9">
        <v>0</v>
      </c>
      <c r="S291" s="9">
        <v>0</v>
      </c>
      <c r="T291" s="9">
        <v>1</v>
      </c>
      <c r="U291" s="9">
        <v>1</v>
      </c>
      <c r="V291" s="9">
        <v>0</v>
      </c>
      <c r="W291" s="9">
        <v>1</v>
      </c>
      <c r="X291" s="9">
        <f>SUM(N291:W291)</f>
        <v>5</v>
      </c>
      <c r="Y291" s="9">
        <v>0</v>
      </c>
      <c r="Z291" s="16" t="s">
        <v>233</v>
      </c>
      <c r="AA291" s="9"/>
    </row>
    <row r="292" spans="1:27" s="37" customFormat="1" ht="14">
      <c r="A292" s="9" t="s">
        <v>30</v>
      </c>
      <c r="B292" s="21" t="s">
        <v>40</v>
      </c>
      <c r="C292" s="10" t="s">
        <v>40</v>
      </c>
      <c r="D292" s="21" t="s">
        <v>41</v>
      </c>
      <c r="E292" s="5" t="s">
        <v>616</v>
      </c>
      <c r="F292" s="39" t="s">
        <v>617</v>
      </c>
      <c r="G292" s="9" t="s">
        <v>27</v>
      </c>
      <c r="H292" s="5">
        <v>1978</v>
      </c>
      <c r="I292" s="9" t="s">
        <v>65</v>
      </c>
      <c r="J292" s="9"/>
      <c r="K292" s="5">
        <v>17</v>
      </c>
      <c r="L292" s="31">
        <v>28887561</v>
      </c>
      <c r="M292" s="31">
        <v>1699268</v>
      </c>
      <c r="N292" s="5">
        <v>1</v>
      </c>
      <c r="O292" s="5">
        <v>1</v>
      </c>
      <c r="P292" s="5">
        <v>1</v>
      </c>
      <c r="Q292" s="5">
        <v>1</v>
      </c>
      <c r="R292" s="5">
        <v>1</v>
      </c>
      <c r="S292" s="5">
        <v>0</v>
      </c>
      <c r="T292" s="5">
        <v>0</v>
      </c>
      <c r="U292" s="5">
        <v>1</v>
      </c>
      <c r="V292" s="5">
        <v>1</v>
      </c>
      <c r="W292" s="5">
        <v>1</v>
      </c>
      <c r="X292" s="5">
        <v>8</v>
      </c>
      <c r="Y292" s="9">
        <v>0</v>
      </c>
      <c r="Z292" s="16" t="s">
        <v>233</v>
      </c>
      <c r="AA292" s="9"/>
    </row>
    <row r="293" spans="1:27" s="37" customFormat="1" ht="28">
      <c r="A293" s="9" t="s">
        <v>30</v>
      </c>
      <c r="B293" s="21" t="s">
        <v>40</v>
      </c>
      <c r="C293" s="10" t="s">
        <v>40</v>
      </c>
      <c r="D293" s="21" t="s">
        <v>41</v>
      </c>
      <c r="E293" s="5" t="s">
        <v>618</v>
      </c>
      <c r="F293" s="39" t="s">
        <v>617</v>
      </c>
      <c r="G293" s="9" t="s">
        <v>33</v>
      </c>
      <c r="H293" s="5">
        <v>1978</v>
      </c>
      <c r="I293" s="9" t="s">
        <v>65</v>
      </c>
      <c r="J293" s="9"/>
      <c r="K293" s="5">
        <v>16</v>
      </c>
      <c r="L293" s="31">
        <v>52330430</v>
      </c>
      <c r="M293" s="31">
        <v>3270652</v>
      </c>
      <c r="N293" s="5">
        <v>1</v>
      </c>
      <c r="O293" s="5">
        <v>1</v>
      </c>
      <c r="P293" s="5">
        <v>0</v>
      </c>
      <c r="Q293" s="5">
        <v>1</v>
      </c>
      <c r="R293" s="5">
        <v>1</v>
      </c>
      <c r="S293" s="5">
        <v>1</v>
      </c>
      <c r="T293" s="5">
        <v>0</v>
      </c>
      <c r="U293" s="5">
        <v>1</v>
      </c>
      <c r="V293" s="5">
        <v>1</v>
      </c>
      <c r="W293" s="5">
        <v>1</v>
      </c>
      <c r="X293" s="5">
        <v>9</v>
      </c>
      <c r="Y293" s="9">
        <v>1</v>
      </c>
      <c r="Z293" s="16" t="s">
        <v>233</v>
      </c>
      <c r="AA293" s="9"/>
    </row>
    <row r="294" spans="1:27" s="37" customFormat="1" ht="14">
      <c r="A294" s="9" t="s">
        <v>23</v>
      </c>
      <c r="B294" s="21" t="s">
        <v>40</v>
      </c>
      <c r="C294" s="10" t="s">
        <v>40</v>
      </c>
      <c r="D294" s="2" t="s">
        <v>41</v>
      </c>
      <c r="E294" s="10" t="s">
        <v>619</v>
      </c>
      <c r="F294" s="11" t="s">
        <v>620</v>
      </c>
      <c r="G294" s="9" t="s">
        <v>27</v>
      </c>
      <c r="H294" s="10">
        <v>1976</v>
      </c>
      <c r="I294" s="9" t="s">
        <v>65</v>
      </c>
      <c r="J294" s="9">
        <v>2007</v>
      </c>
      <c r="K294" s="12">
        <v>17</v>
      </c>
      <c r="L294" s="13">
        <v>41500179.449999996</v>
      </c>
      <c r="M294" s="13">
        <v>2441187.0264705881</v>
      </c>
      <c r="N294" s="5">
        <v>1</v>
      </c>
      <c r="O294" s="9">
        <v>0</v>
      </c>
      <c r="P294" s="9">
        <v>0</v>
      </c>
      <c r="Q294" s="9">
        <v>0</v>
      </c>
      <c r="R294" s="9">
        <v>1</v>
      </c>
      <c r="S294" s="9">
        <v>1</v>
      </c>
      <c r="T294" s="9">
        <v>1</v>
      </c>
      <c r="U294" s="9">
        <v>1</v>
      </c>
      <c r="V294" s="9">
        <v>1</v>
      </c>
      <c r="W294" s="9">
        <v>1</v>
      </c>
      <c r="X294" s="9">
        <f>SUM(N294:W294)</f>
        <v>7</v>
      </c>
      <c r="Y294" s="9">
        <v>1</v>
      </c>
      <c r="Z294" s="16" t="s">
        <v>233</v>
      </c>
      <c r="AA294" s="9"/>
    </row>
    <row r="295" spans="1:27" s="37" customFormat="1" ht="28">
      <c r="A295" s="9" t="s">
        <v>30</v>
      </c>
      <c r="B295" s="21" t="s">
        <v>40</v>
      </c>
      <c r="C295" s="10" t="s">
        <v>40</v>
      </c>
      <c r="D295" s="21" t="s">
        <v>41</v>
      </c>
      <c r="E295" s="5" t="s">
        <v>621</v>
      </c>
      <c r="F295" s="39" t="s">
        <v>622</v>
      </c>
      <c r="G295" s="9" t="s">
        <v>27</v>
      </c>
      <c r="H295" s="5">
        <v>1970</v>
      </c>
      <c r="I295" s="9" t="s">
        <v>65</v>
      </c>
      <c r="J295" s="9">
        <v>1993</v>
      </c>
      <c r="K295" s="5">
        <v>17</v>
      </c>
      <c r="L295" s="31">
        <v>47800187</v>
      </c>
      <c r="M295" s="31">
        <v>2811776</v>
      </c>
      <c r="N295" s="5">
        <v>1</v>
      </c>
      <c r="O295" s="5">
        <v>1</v>
      </c>
      <c r="P295" s="5">
        <v>0</v>
      </c>
      <c r="Q295" s="5">
        <v>1</v>
      </c>
      <c r="R295" s="5">
        <v>1</v>
      </c>
      <c r="S295" s="5">
        <v>1</v>
      </c>
      <c r="T295" s="5">
        <v>0</v>
      </c>
      <c r="U295" s="5">
        <v>1</v>
      </c>
      <c r="V295" s="5">
        <v>1</v>
      </c>
      <c r="W295" s="5">
        <v>1</v>
      </c>
      <c r="X295" s="5">
        <v>9</v>
      </c>
      <c r="Y295" s="9">
        <v>1</v>
      </c>
      <c r="Z295" s="16" t="s">
        <v>233</v>
      </c>
      <c r="AA295" s="9"/>
    </row>
    <row r="296" spans="1:27" s="16" customFormat="1" ht="14">
      <c r="A296" s="9" t="s">
        <v>23</v>
      </c>
      <c r="B296" s="21" t="s">
        <v>40</v>
      </c>
      <c r="C296" s="10" t="s">
        <v>40</v>
      </c>
      <c r="D296" s="2" t="s">
        <v>40</v>
      </c>
      <c r="E296" s="10" t="s">
        <v>623</v>
      </c>
      <c r="F296" s="11" t="s">
        <v>624</v>
      </c>
      <c r="G296" s="9" t="s">
        <v>27</v>
      </c>
      <c r="H296" s="10">
        <v>1970</v>
      </c>
      <c r="I296" s="9" t="s">
        <v>28</v>
      </c>
      <c r="J296" s="9">
        <v>1991</v>
      </c>
      <c r="K296" s="12">
        <v>17</v>
      </c>
      <c r="L296" s="13">
        <v>43096479.24000001</v>
      </c>
      <c r="M296" s="13">
        <v>2535087.0141176474</v>
      </c>
      <c r="N296" s="5">
        <v>1</v>
      </c>
      <c r="O296" s="9">
        <v>0</v>
      </c>
      <c r="P296" s="9">
        <v>0</v>
      </c>
      <c r="Q296" s="9">
        <v>1</v>
      </c>
      <c r="R296" s="9">
        <v>0</v>
      </c>
      <c r="S296" s="9">
        <v>0</v>
      </c>
      <c r="T296" s="9">
        <v>1</v>
      </c>
      <c r="U296" s="9">
        <v>1</v>
      </c>
      <c r="V296" s="9">
        <v>0</v>
      </c>
      <c r="W296" s="9">
        <v>1</v>
      </c>
      <c r="X296" s="9">
        <f>SUM(N296:W296)</f>
        <v>5</v>
      </c>
      <c r="Y296" s="9">
        <v>0</v>
      </c>
      <c r="Z296" s="16" t="s">
        <v>233</v>
      </c>
      <c r="AA296" s="9"/>
    </row>
    <row r="297" spans="1:27" s="16" customFormat="1" ht="14">
      <c r="A297" s="9" t="s">
        <v>30</v>
      </c>
      <c r="B297" s="21" t="s">
        <v>40</v>
      </c>
      <c r="C297" s="10" t="s">
        <v>40</v>
      </c>
      <c r="D297" s="21" t="s">
        <v>41</v>
      </c>
      <c r="E297" s="9" t="s">
        <v>625</v>
      </c>
      <c r="F297" s="14" t="s">
        <v>626</v>
      </c>
      <c r="G297" s="9" t="s">
        <v>27</v>
      </c>
      <c r="H297" s="5">
        <v>1970</v>
      </c>
      <c r="I297" s="9" t="s">
        <v>39</v>
      </c>
      <c r="J297" s="9">
        <v>2011</v>
      </c>
      <c r="K297" s="5">
        <v>17</v>
      </c>
      <c r="L297" s="31">
        <v>55809147</v>
      </c>
      <c r="M297" s="31">
        <v>3282891</v>
      </c>
      <c r="N297" s="9">
        <v>1</v>
      </c>
      <c r="O297" s="9">
        <v>1</v>
      </c>
      <c r="P297" s="9">
        <v>0</v>
      </c>
      <c r="Q297" s="9">
        <v>1</v>
      </c>
      <c r="R297" s="9">
        <v>0</v>
      </c>
      <c r="S297" s="9">
        <v>0</v>
      </c>
      <c r="T297" s="9">
        <v>1</v>
      </c>
      <c r="U297" s="9">
        <v>1</v>
      </c>
      <c r="V297" s="9">
        <v>0</v>
      </c>
      <c r="W297" s="9">
        <v>1</v>
      </c>
      <c r="X297" s="9">
        <v>7</v>
      </c>
      <c r="Y297" s="9">
        <v>0</v>
      </c>
      <c r="Z297" s="16" t="s">
        <v>233</v>
      </c>
      <c r="AA297" s="9"/>
    </row>
    <row r="298" spans="1:27" s="16" customFormat="1" ht="14">
      <c r="A298" s="9" t="s">
        <v>23</v>
      </c>
      <c r="B298" s="21" t="s">
        <v>40</v>
      </c>
      <c r="C298" s="10" t="s">
        <v>40</v>
      </c>
      <c r="D298" s="2" t="s">
        <v>40</v>
      </c>
      <c r="E298" s="10" t="s">
        <v>627</v>
      </c>
      <c r="F298" s="11" t="s">
        <v>628</v>
      </c>
      <c r="G298" s="9" t="s">
        <v>27</v>
      </c>
      <c r="H298" s="10">
        <v>2006</v>
      </c>
      <c r="I298" s="9" t="s">
        <v>65</v>
      </c>
      <c r="J298" s="9">
        <v>2008</v>
      </c>
      <c r="K298" s="12">
        <v>7</v>
      </c>
      <c r="L298" s="13">
        <v>14368860</v>
      </c>
      <c r="M298" s="13">
        <v>2052694.2857142857</v>
      </c>
      <c r="N298" s="5">
        <v>1</v>
      </c>
      <c r="O298" s="9">
        <v>0</v>
      </c>
      <c r="P298" s="9">
        <v>0</v>
      </c>
      <c r="Q298" s="9">
        <v>1</v>
      </c>
      <c r="R298" s="9">
        <v>0</v>
      </c>
      <c r="S298" s="9">
        <v>0</v>
      </c>
      <c r="T298" s="9">
        <v>1</v>
      </c>
      <c r="U298" s="9">
        <v>1</v>
      </c>
      <c r="V298" s="9">
        <v>0</v>
      </c>
      <c r="W298" s="9">
        <v>1</v>
      </c>
      <c r="X298" s="9">
        <f>SUM(N298:W298)</f>
        <v>5</v>
      </c>
      <c r="Y298" s="9">
        <v>1</v>
      </c>
      <c r="Z298" s="16" t="s">
        <v>233</v>
      </c>
      <c r="AA298" s="9"/>
    </row>
    <row r="299" spans="1:27" s="16" customFormat="1" ht="28">
      <c r="A299" s="9" t="s">
        <v>30</v>
      </c>
      <c r="B299" s="21" t="s">
        <v>40</v>
      </c>
      <c r="C299" s="10" t="s">
        <v>40</v>
      </c>
      <c r="D299" s="21" t="s">
        <v>41</v>
      </c>
      <c r="E299" s="9" t="s">
        <v>629</v>
      </c>
      <c r="F299" s="14" t="s">
        <v>630</v>
      </c>
      <c r="G299" s="9" t="s">
        <v>27</v>
      </c>
      <c r="H299" s="5">
        <v>1970</v>
      </c>
      <c r="I299" s="9" t="s">
        <v>65</v>
      </c>
      <c r="J299" s="9">
        <v>192</v>
      </c>
      <c r="K299" s="5">
        <v>17</v>
      </c>
      <c r="L299" s="31">
        <v>77323977</v>
      </c>
      <c r="M299" s="31">
        <v>4548469</v>
      </c>
      <c r="N299" s="9">
        <v>1</v>
      </c>
      <c r="O299" s="9">
        <v>1</v>
      </c>
      <c r="P299" s="9">
        <v>0</v>
      </c>
      <c r="Q299" s="9">
        <v>1</v>
      </c>
      <c r="R299" s="9">
        <v>1</v>
      </c>
      <c r="S299" s="9">
        <v>0</v>
      </c>
      <c r="T299" s="9">
        <v>1</v>
      </c>
      <c r="U299" s="9">
        <v>1</v>
      </c>
      <c r="V299" s="9">
        <v>1</v>
      </c>
      <c r="W299" s="9">
        <v>1</v>
      </c>
      <c r="X299" s="9">
        <v>9</v>
      </c>
      <c r="Y299" s="9">
        <v>1</v>
      </c>
      <c r="Z299" s="16" t="s">
        <v>233</v>
      </c>
      <c r="AA299" s="9"/>
    </row>
    <row r="300" spans="1:27" s="16" customFormat="1" ht="28">
      <c r="A300" s="9" t="s">
        <v>30</v>
      </c>
      <c r="B300" s="21" t="s">
        <v>40</v>
      </c>
      <c r="C300" s="10" t="s">
        <v>40</v>
      </c>
      <c r="D300" s="21" t="s">
        <v>41</v>
      </c>
      <c r="E300" s="9" t="s">
        <v>631</v>
      </c>
      <c r="F300" s="14" t="s">
        <v>630</v>
      </c>
      <c r="G300" s="9" t="s">
        <v>27</v>
      </c>
      <c r="H300" s="5">
        <v>1970</v>
      </c>
      <c r="I300" s="9" t="s">
        <v>65</v>
      </c>
      <c r="J300" s="9">
        <v>1998</v>
      </c>
      <c r="K300" s="5">
        <v>17</v>
      </c>
      <c r="L300" s="31">
        <v>77323977</v>
      </c>
      <c r="M300" s="31">
        <v>4548469</v>
      </c>
      <c r="N300" s="9">
        <v>1</v>
      </c>
      <c r="O300" s="9">
        <v>1</v>
      </c>
      <c r="P300" s="9">
        <v>0</v>
      </c>
      <c r="Q300" s="9">
        <v>1</v>
      </c>
      <c r="R300" s="9">
        <v>1</v>
      </c>
      <c r="S300" s="9">
        <v>1</v>
      </c>
      <c r="T300" s="9">
        <v>0</v>
      </c>
      <c r="U300" s="9">
        <v>1</v>
      </c>
      <c r="V300" s="9">
        <v>0</v>
      </c>
      <c r="W300" s="9">
        <v>1</v>
      </c>
      <c r="X300" s="9">
        <v>8</v>
      </c>
      <c r="Y300" s="9">
        <v>1</v>
      </c>
      <c r="Z300" s="16" t="s">
        <v>233</v>
      </c>
      <c r="AA300" s="9"/>
    </row>
    <row r="301" spans="1:27" s="16" customFormat="1" ht="14">
      <c r="A301" s="9" t="s">
        <v>30</v>
      </c>
      <c r="B301" s="21" t="s">
        <v>40</v>
      </c>
      <c r="C301" s="10" t="s">
        <v>40</v>
      </c>
      <c r="D301" s="21" t="s">
        <v>41</v>
      </c>
      <c r="E301" s="9" t="s">
        <v>632</v>
      </c>
      <c r="F301" s="14" t="s">
        <v>633</v>
      </c>
      <c r="G301" s="9" t="s">
        <v>33</v>
      </c>
      <c r="H301" s="5">
        <v>2011</v>
      </c>
      <c r="I301" s="9" t="s">
        <v>39</v>
      </c>
      <c r="J301" s="9">
        <v>2009</v>
      </c>
      <c r="K301" s="5">
        <v>17</v>
      </c>
      <c r="L301" s="31">
        <v>47095057</v>
      </c>
      <c r="M301" s="31">
        <v>2770297</v>
      </c>
      <c r="N301" s="9">
        <v>1</v>
      </c>
      <c r="O301" s="9">
        <v>1</v>
      </c>
      <c r="P301" s="9">
        <v>0</v>
      </c>
      <c r="Q301" s="9">
        <v>1</v>
      </c>
      <c r="R301" s="9">
        <v>0</v>
      </c>
      <c r="S301" s="9">
        <v>0</v>
      </c>
      <c r="T301" s="9">
        <v>0</v>
      </c>
      <c r="U301" s="9">
        <v>1</v>
      </c>
      <c r="V301" s="9">
        <v>0</v>
      </c>
      <c r="W301" s="9">
        <v>1</v>
      </c>
      <c r="X301" s="9">
        <v>5</v>
      </c>
      <c r="Y301" s="9">
        <v>1</v>
      </c>
      <c r="Z301" s="16" t="s">
        <v>233</v>
      </c>
      <c r="AA301" s="9"/>
    </row>
    <row r="302" spans="1:27" s="16" customFormat="1" ht="14">
      <c r="A302" s="9" t="s">
        <v>23</v>
      </c>
      <c r="B302" s="21" t="s">
        <v>40</v>
      </c>
      <c r="C302" s="10" t="s">
        <v>40</v>
      </c>
      <c r="D302" s="2" t="s">
        <v>40</v>
      </c>
      <c r="E302" s="10" t="s">
        <v>634</v>
      </c>
      <c r="F302" s="11" t="s">
        <v>635</v>
      </c>
      <c r="G302" s="9" t="s">
        <v>27</v>
      </c>
      <c r="H302" s="10">
        <v>1970</v>
      </c>
      <c r="I302" s="9" t="s">
        <v>28</v>
      </c>
      <c r="J302" s="9">
        <v>2010</v>
      </c>
      <c r="K302" s="12">
        <v>3</v>
      </c>
      <c r="L302" s="13">
        <v>30556451</v>
      </c>
      <c r="M302" s="13">
        <v>10185483.666666666</v>
      </c>
      <c r="N302" s="9">
        <v>1</v>
      </c>
      <c r="O302" s="9">
        <v>1</v>
      </c>
      <c r="P302" s="9">
        <v>0</v>
      </c>
      <c r="Q302" s="9">
        <v>1</v>
      </c>
      <c r="R302" s="9">
        <v>0</v>
      </c>
      <c r="S302" s="9">
        <v>0</v>
      </c>
      <c r="T302" s="9">
        <v>1</v>
      </c>
      <c r="U302" s="9">
        <v>1</v>
      </c>
      <c r="V302" s="9">
        <v>1</v>
      </c>
      <c r="W302" s="9">
        <v>1</v>
      </c>
      <c r="X302" s="9">
        <f>SUM(N302:W302)</f>
        <v>7</v>
      </c>
      <c r="Y302" s="9">
        <v>1</v>
      </c>
      <c r="Z302" s="16" t="s">
        <v>233</v>
      </c>
      <c r="AA302" s="9"/>
    </row>
    <row r="303" spans="1:27" s="16" customFormat="1" ht="14">
      <c r="A303" s="9" t="s">
        <v>23</v>
      </c>
      <c r="B303" s="21" t="s">
        <v>40</v>
      </c>
      <c r="C303" s="10" t="s">
        <v>40</v>
      </c>
      <c r="D303" s="2" t="s">
        <v>40</v>
      </c>
      <c r="E303" s="10" t="s">
        <v>636</v>
      </c>
      <c r="F303" s="11" t="s">
        <v>637</v>
      </c>
      <c r="G303" s="9" t="s">
        <v>27</v>
      </c>
      <c r="H303" s="10">
        <v>1970</v>
      </c>
      <c r="I303" s="9" t="s">
        <v>39</v>
      </c>
      <c r="J303" s="9">
        <v>2013</v>
      </c>
      <c r="K303" s="12">
        <v>3</v>
      </c>
      <c r="L303" s="13">
        <v>4048997</v>
      </c>
      <c r="M303" s="13">
        <v>1349665.6666666667</v>
      </c>
      <c r="N303" s="9">
        <v>1</v>
      </c>
      <c r="O303" s="9">
        <v>0</v>
      </c>
      <c r="P303" s="9">
        <v>0</v>
      </c>
      <c r="Q303" s="9">
        <v>0</v>
      </c>
      <c r="R303" s="9">
        <v>0</v>
      </c>
      <c r="S303" s="9">
        <v>0</v>
      </c>
      <c r="T303" s="9">
        <v>0</v>
      </c>
      <c r="U303" s="9">
        <v>0</v>
      </c>
      <c r="V303" s="9">
        <v>0</v>
      </c>
      <c r="W303" s="9">
        <v>0</v>
      </c>
      <c r="X303" s="9">
        <f>SUM(N303:W303)</f>
        <v>1</v>
      </c>
      <c r="Y303" s="9">
        <v>0</v>
      </c>
      <c r="Z303" s="16" t="s">
        <v>233</v>
      </c>
      <c r="AA303" s="9"/>
    </row>
    <row r="304" spans="1:27" s="16" customFormat="1" ht="14">
      <c r="A304" s="9" t="s">
        <v>30</v>
      </c>
      <c r="B304" s="21" t="s">
        <v>40</v>
      </c>
      <c r="C304" s="10" t="s">
        <v>40</v>
      </c>
      <c r="D304" s="21" t="s">
        <v>41</v>
      </c>
      <c r="E304" s="9" t="s">
        <v>638</v>
      </c>
      <c r="F304" s="14" t="s">
        <v>639</v>
      </c>
      <c r="G304" s="9" t="s">
        <v>33</v>
      </c>
      <c r="H304" s="5">
        <v>1978</v>
      </c>
      <c r="I304" s="9" t="s">
        <v>65</v>
      </c>
      <c r="J304" s="9">
        <v>1998</v>
      </c>
      <c r="K304" s="5">
        <v>17</v>
      </c>
      <c r="L304" s="31">
        <v>25194763</v>
      </c>
      <c r="M304" s="31">
        <v>1482045</v>
      </c>
      <c r="N304" s="9">
        <v>1</v>
      </c>
      <c r="O304" s="9">
        <v>1</v>
      </c>
      <c r="P304" s="9">
        <v>0</v>
      </c>
      <c r="Q304" s="9">
        <v>1</v>
      </c>
      <c r="R304" s="9">
        <v>1</v>
      </c>
      <c r="S304" s="9">
        <v>0</v>
      </c>
      <c r="T304" s="9">
        <v>0</v>
      </c>
      <c r="U304" s="9">
        <v>1</v>
      </c>
      <c r="V304" s="9">
        <v>0</v>
      </c>
      <c r="W304" s="9">
        <v>1</v>
      </c>
      <c r="X304" s="9">
        <v>7</v>
      </c>
      <c r="Y304" s="9">
        <v>0</v>
      </c>
      <c r="Z304" s="16" t="s">
        <v>233</v>
      </c>
      <c r="AA304" s="9"/>
    </row>
    <row r="305" spans="1:27" s="16" customFormat="1" ht="14">
      <c r="A305" s="9" t="s">
        <v>23</v>
      </c>
      <c r="B305" s="21" t="s">
        <v>40</v>
      </c>
      <c r="C305" s="10" t="s">
        <v>40</v>
      </c>
      <c r="D305" s="2" t="s">
        <v>40</v>
      </c>
      <c r="E305" s="10" t="s">
        <v>640</v>
      </c>
      <c r="F305" s="11" t="s">
        <v>641</v>
      </c>
      <c r="G305" s="9" t="s">
        <v>27</v>
      </c>
      <c r="H305" s="10">
        <v>1970</v>
      </c>
      <c r="I305" s="9" t="s">
        <v>39</v>
      </c>
      <c r="J305" s="9">
        <v>2012</v>
      </c>
      <c r="K305" s="12">
        <v>17</v>
      </c>
      <c r="L305" s="13">
        <v>13525812.859999999</v>
      </c>
      <c r="M305" s="13">
        <v>795636.05058823526</v>
      </c>
      <c r="N305" s="9">
        <v>1</v>
      </c>
      <c r="O305" s="9">
        <v>0</v>
      </c>
      <c r="P305" s="9">
        <v>0</v>
      </c>
      <c r="Q305" s="9">
        <v>0</v>
      </c>
      <c r="R305" s="9">
        <v>0</v>
      </c>
      <c r="S305" s="9">
        <v>0</v>
      </c>
      <c r="T305" s="9">
        <v>0</v>
      </c>
      <c r="U305" s="9">
        <v>1</v>
      </c>
      <c r="V305" s="9">
        <v>0</v>
      </c>
      <c r="W305" s="9">
        <v>1</v>
      </c>
      <c r="X305" s="9">
        <f t="shared" ref="X305:X310" si="12">SUM(N305:W305)</f>
        <v>3</v>
      </c>
      <c r="Y305" s="9">
        <v>0</v>
      </c>
      <c r="Z305" s="16" t="s">
        <v>233</v>
      </c>
      <c r="AA305" s="9"/>
    </row>
    <row r="306" spans="1:27" s="16" customFormat="1">
      <c r="A306" s="16" t="s">
        <v>35</v>
      </c>
      <c r="B306" s="17" t="s">
        <v>246</v>
      </c>
      <c r="C306" s="16" t="s">
        <v>40</v>
      </c>
      <c r="D306" s="17" t="s">
        <v>41</v>
      </c>
      <c r="E306" s="16" t="s">
        <v>642</v>
      </c>
      <c r="F306" s="18" t="s">
        <v>643</v>
      </c>
      <c r="G306" s="9" t="s">
        <v>27</v>
      </c>
      <c r="H306" s="16">
        <v>1967</v>
      </c>
      <c r="I306" s="9" t="s">
        <v>65</v>
      </c>
      <c r="J306" s="16">
        <v>1998</v>
      </c>
      <c r="K306" s="19">
        <v>17</v>
      </c>
      <c r="L306" s="20">
        <v>34510561.519999996</v>
      </c>
      <c r="M306" s="20">
        <v>2030033.030588235</v>
      </c>
      <c r="N306" s="16">
        <v>1</v>
      </c>
      <c r="O306" s="16">
        <v>1</v>
      </c>
      <c r="P306" s="16">
        <v>1</v>
      </c>
      <c r="Q306" s="16">
        <v>1</v>
      </c>
      <c r="R306" s="16">
        <v>1</v>
      </c>
      <c r="S306" s="16">
        <v>0</v>
      </c>
      <c r="T306" s="16">
        <v>1</v>
      </c>
      <c r="U306" s="16">
        <v>1</v>
      </c>
      <c r="V306" s="16">
        <v>0</v>
      </c>
      <c r="W306" s="16">
        <v>1</v>
      </c>
      <c r="X306" s="16">
        <f t="shared" si="12"/>
        <v>8</v>
      </c>
      <c r="Y306" s="16">
        <v>0</v>
      </c>
      <c r="Z306" s="16" t="s">
        <v>233</v>
      </c>
    </row>
    <row r="307" spans="1:27" s="16" customFormat="1">
      <c r="A307" s="16" t="s">
        <v>35</v>
      </c>
      <c r="B307" s="21" t="s">
        <v>40</v>
      </c>
      <c r="C307" s="10" t="s">
        <v>40</v>
      </c>
      <c r="D307" s="21" t="s">
        <v>40</v>
      </c>
      <c r="E307" s="16" t="s">
        <v>644</v>
      </c>
      <c r="F307" s="18" t="s">
        <v>645</v>
      </c>
      <c r="G307" s="9" t="s">
        <v>27</v>
      </c>
      <c r="H307" s="16">
        <v>2005</v>
      </c>
      <c r="I307" s="9" t="s">
        <v>65</v>
      </c>
      <c r="J307" s="16">
        <v>2009</v>
      </c>
      <c r="K307" s="19">
        <v>10</v>
      </c>
      <c r="L307" s="20">
        <v>7500546</v>
      </c>
      <c r="M307" s="20">
        <v>750054.6</v>
      </c>
      <c r="N307" s="16">
        <v>1</v>
      </c>
      <c r="O307" s="16">
        <v>1</v>
      </c>
      <c r="P307" s="16">
        <v>0</v>
      </c>
      <c r="Q307" s="16">
        <v>1</v>
      </c>
      <c r="R307" s="16">
        <v>0</v>
      </c>
      <c r="S307" s="16">
        <v>0</v>
      </c>
      <c r="T307" s="16">
        <v>1</v>
      </c>
      <c r="U307" s="16">
        <v>1</v>
      </c>
      <c r="V307" s="16">
        <v>0</v>
      </c>
      <c r="W307" s="16">
        <v>1</v>
      </c>
      <c r="X307" s="16">
        <f t="shared" si="12"/>
        <v>6</v>
      </c>
      <c r="Y307" s="16">
        <v>0</v>
      </c>
      <c r="Z307" s="16" t="s">
        <v>233</v>
      </c>
    </row>
    <row r="308" spans="1:27" s="16" customFormat="1" ht="14">
      <c r="A308" s="9" t="s">
        <v>23</v>
      </c>
      <c r="B308" s="21" t="s">
        <v>40</v>
      </c>
      <c r="C308" s="10" t="s">
        <v>40</v>
      </c>
      <c r="D308" s="2" t="s">
        <v>40</v>
      </c>
      <c r="E308" s="10" t="s">
        <v>646</v>
      </c>
      <c r="F308" s="11" t="s">
        <v>647</v>
      </c>
      <c r="G308" s="9" t="s">
        <v>27</v>
      </c>
      <c r="H308" s="10">
        <v>1970</v>
      </c>
      <c r="I308" s="9" t="s">
        <v>39</v>
      </c>
      <c r="J308" s="9">
        <v>2010</v>
      </c>
      <c r="K308" s="12">
        <v>17</v>
      </c>
      <c r="L308" s="13">
        <v>20901753.030000001</v>
      </c>
      <c r="M308" s="13">
        <v>1229514.8841176471</v>
      </c>
      <c r="N308" s="9">
        <v>1</v>
      </c>
      <c r="O308" s="9">
        <v>0</v>
      </c>
      <c r="P308" s="9">
        <v>0</v>
      </c>
      <c r="Q308" s="9">
        <v>1</v>
      </c>
      <c r="R308" s="9">
        <v>0</v>
      </c>
      <c r="S308" s="9">
        <v>0</v>
      </c>
      <c r="T308" s="9">
        <v>0</v>
      </c>
      <c r="U308" s="9">
        <v>1</v>
      </c>
      <c r="V308" s="9">
        <v>0</v>
      </c>
      <c r="W308" s="9">
        <v>1</v>
      </c>
      <c r="X308" s="9">
        <f t="shared" si="12"/>
        <v>4</v>
      </c>
      <c r="Y308" s="9">
        <v>0</v>
      </c>
      <c r="Z308" s="16" t="s">
        <v>233</v>
      </c>
      <c r="AA308" s="9"/>
    </row>
    <row r="309" spans="1:27" s="16" customFormat="1" ht="14">
      <c r="A309" s="9" t="s">
        <v>23</v>
      </c>
      <c r="B309" s="21" t="s">
        <v>40</v>
      </c>
      <c r="C309" s="10" t="s">
        <v>40</v>
      </c>
      <c r="D309" s="2" t="s">
        <v>41</v>
      </c>
      <c r="E309" s="10" t="s">
        <v>648</v>
      </c>
      <c r="F309" s="11" t="s">
        <v>649</v>
      </c>
      <c r="G309" s="9" t="s">
        <v>27</v>
      </c>
      <c r="H309" s="10">
        <v>1990</v>
      </c>
      <c r="I309" s="9" t="s">
        <v>65</v>
      </c>
      <c r="J309" s="9">
        <v>2008</v>
      </c>
      <c r="K309" s="12">
        <v>16</v>
      </c>
      <c r="L309" s="13">
        <v>362773436.56999999</v>
      </c>
      <c r="M309" s="13">
        <v>22673339.785625</v>
      </c>
      <c r="N309" s="9">
        <v>1</v>
      </c>
      <c r="O309" s="9">
        <v>1</v>
      </c>
      <c r="P309" s="9">
        <v>0</v>
      </c>
      <c r="Q309" s="9">
        <v>1</v>
      </c>
      <c r="R309" s="9">
        <v>0</v>
      </c>
      <c r="S309" s="9">
        <v>0</v>
      </c>
      <c r="T309" s="9">
        <v>1</v>
      </c>
      <c r="U309" s="9">
        <v>1</v>
      </c>
      <c r="V309" s="9">
        <v>0</v>
      </c>
      <c r="W309" s="9">
        <v>1</v>
      </c>
      <c r="X309" s="9">
        <f t="shared" si="12"/>
        <v>6</v>
      </c>
      <c r="Y309" s="9">
        <v>1</v>
      </c>
      <c r="Z309" s="16" t="s">
        <v>233</v>
      </c>
      <c r="AA309" s="9"/>
    </row>
    <row r="310" spans="1:27" s="16" customFormat="1">
      <c r="A310" s="16" t="s">
        <v>35</v>
      </c>
      <c r="B310" s="17" t="s">
        <v>246</v>
      </c>
      <c r="C310" s="16" t="s">
        <v>40</v>
      </c>
      <c r="D310" s="17" t="s">
        <v>41</v>
      </c>
      <c r="E310" s="16" t="s">
        <v>650</v>
      </c>
      <c r="F310" s="18" t="s">
        <v>651</v>
      </c>
      <c r="G310" s="9" t="s">
        <v>27</v>
      </c>
      <c r="H310" s="16">
        <v>1994</v>
      </c>
      <c r="I310" s="9" t="s">
        <v>34</v>
      </c>
      <c r="J310" s="16">
        <v>1999</v>
      </c>
      <c r="K310" s="19">
        <v>17</v>
      </c>
      <c r="L310" s="20">
        <v>98619020.420000002</v>
      </c>
      <c r="M310" s="20">
        <v>5801118.8482352942</v>
      </c>
      <c r="N310" s="16">
        <v>1</v>
      </c>
      <c r="O310" s="16">
        <v>0</v>
      </c>
      <c r="P310" s="16">
        <v>1</v>
      </c>
      <c r="Q310" s="16">
        <v>1</v>
      </c>
      <c r="R310" s="16">
        <v>1</v>
      </c>
      <c r="S310" s="16">
        <v>0</v>
      </c>
      <c r="T310" s="16">
        <v>1</v>
      </c>
      <c r="U310" s="16">
        <v>1</v>
      </c>
      <c r="V310" s="16">
        <v>1</v>
      </c>
      <c r="W310" s="16">
        <v>1</v>
      </c>
      <c r="X310" s="16">
        <f t="shared" si="12"/>
        <v>8</v>
      </c>
      <c r="Y310" s="16">
        <v>1</v>
      </c>
      <c r="Z310" s="16" t="s">
        <v>233</v>
      </c>
    </row>
    <row r="311" spans="1:27" s="16" customFormat="1">
      <c r="B311" s="17"/>
      <c r="D311" s="17"/>
      <c r="F311" s="18"/>
      <c r="L311" s="22"/>
      <c r="M311" s="22"/>
    </row>
    <row r="312" spans="1:27" s="16" customFormat="1">
      <c r="B312" s="17"/>
      <c r="D312" s="17"/>
      <c r="F312" s="18"/>
      <c r="L312" s="22"/>
      <c r="M312" s="22"/>
    </row>
    <row r="313" spans="1:27" s="16" customFormat="1">
      <c r="B313" s="17"/>
      <c r="D313" s="17"/>
      <c r="F313" s="18"/>
      <c r="L313" s="22"/>
      <c r="M313" s="22"/>
    </row>
    <row r="314" spans="1:27" s="16" customFormat="1">
      <c r="B314" s="17"/>
      <c r="D314" s="17"/>
      <c r="F314" s="18"/>
      <c r="L314" s="22"/>
      <c r="M314" s="22"/>
    </row>
    <row r="315" spans="1:27" s="16" customFormat="1">
      <c r="B315" s="17"/>
      <c r="D315" s="17"/>
      <c r="F315" s="18"/>
      <c r="L315" s="22"/>
      <c r="M315" s="22"/>
    </row>
    <row r="387" spans="27:27" ht="14">
      <c r="AA387" s="9"/>
    </row>
    <row r="388" spans="27:27" ht="14">
      <c r="AA388" s="9"/>
    </row>
    <row r="389" spans="27:27" ht="14">
      <c r="AA389" s="9"/>
    </row>
    <row r="390" spans="27:27" ht="14">
      <c r="AA390" s="9"/>
    </row>
    <row r="391" spans="27:27" ht="14">
      <c r="AA391" s="9"/>
    </row>
    <row r="392" spans="27:27" ht="14">
      <c r="AA392" s="9"/>
    </row>
    <row r="393" spans="27:27" ht="14">
      <c r="AA393" s="9"/>
    </row>
    <row r="394" spans="27:27" ht="14">
      <c r="AA394" s="9"/>
    </row>
    <row r="395" spans="27:27" ht="14">
      <c r="AA395" s="9"/>
    </row>
    <row r="396" spans="27:27" ht="14">
      <c r="AA396" s="9"/>
    </row>
    <row r="397" spans="27:27" ht="14">
      <c r="AA397" s="9"/>
    </row>
    <row r="398" spans="27:27" ht="14">
      <c r="AA398" s="9"/>
    </row>
    <row r="399" spans="27:27" ht="14">
      <c r="AA399" s="9"/>
    </row>
    <row r="400" spans="27:27" ht="14">
      <c r="AA400" s="9"/>
    </row>
    <row r="401" spans="27:27" ht="14">
      <c r="AA401" s="9"/>
    </row>
    <row r="402" spans="27:27" ht="14">
      <c r="AA402" s="9"/>
    </row>
    <row r="403" spans="27:27" ht="14">
      <c r="AA403" s="9"/>
    </row>
    <row r="404" spans="27:27" ht="14">
      <c r="AA404" s="9"/>
    </row>
    <row r="405" spans="27:27" ht="14">
      <c r="AA405" s="9"/>
    </row>
    <row r="406" spans="27:27" ht="14">
      <c r="AA406" s="9"/>
    </row>
    <row r="407" spans="27:27" ht="14">
      <c r="AA407" s="9"/>
    </row>
    <row r="408" spans="27:27" ht="14">
      <c r="AA408" s="9"/>
    </row>
    <row r="409" spans="27:27" ht="14">
      <c r="AA409" s="9"/>
    </row>
    <row r="410" spans="27:27" ht="14">
      <c r="AA410" s="9"/>
    </row>
    <row r="411" spans="27:27" ht="14">
      <c r="AA411" s="9"/>
    </row>
    <row r="412" spans="27:27" ht="14">
      <c r="AA412" s="9"/>
    </row>
    <row r="413" spans="27:27" ht="14">
      <c r="AA413" s="9"/>
    </row>
    <row r="414" spans="27:27" ht="14">
      <c r="AA414" s="9"/>
    </row>
    <row r="415" spans="27:27" ht="14">
      <c r="AA415" s="9"/>
    </row>
    <row r="416" spans="27:27" ht="14">
      <c r="AA416" s="9"/>
    </row>
    <row r="417" spans="27:27" ht="14">
      <c r="AA417" s="9"/>
    </row>
    <row r="418" spans="27:27" ht="14">
      <c r="AA418" s="9"/>
    </row>
    <row r="419" spans="27:27" ht="14">
      <c r="AA419" s="9"/>
    </row>
    <row r="420" spans="27:27" ht="14">
      <c r="AA420" s="9"/>
    </row>
    <row r="421" spans="27:27" ht="14">
      <c r="AA421" s="9"/>
    </row>
    <row r="422" spans="27:27" ht="14">
      <c r="AA422" s="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 page</vt:lpstr>
      <vt:lpstr>Supplement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Matthias D</cp:lastModifiedBy>
  <dcterms:created xsi:type="dcterms:W3CDTF">2019-06-13T01:11:49Z</dcterms:created>
  <dcterms:modified xsi:type="dcterms:W3CDTF">2019-06-20T11:03:40Z</dcterms:modified>
</cp:coreProperties>
</file>